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filterPrivacy="1"/>
  <xr:revisionPtr revIDLastSave="0" documentId="13_ncr:1_{A445E878-9FAE-4B6D-B6A2-FDE2E7FD13F6}" xr6:coauthVersionLast="47" xr6:coauthVersionMax="47" xr10:uidLastSave="{00000000-0000-0000-0000-000000000000}"/>
  <bookViews>
    <workbookView xWindow="8655" yWindow="735" windowWidth="17295" windowHeight="14790" xr2:uid="{00000000-000D-0000-FFFF-FFFF00000000}"/>
  </bookViews>
  <sheets>
    <sheet name="Sheet1" sheetId="1" r:id="rId1"/>
    <sheet name="Tes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78" i="1" l="1"/>
  <c r="D779" i="1"/>
  <c r="D776" i="1"/>
  <c r="D771" i="1" l="1"/>
  <c r="D766" i="1" l="1"/>
  <c r="D774" i="1" l="1"/>
  <c r="D773" i="1"/>
  <c r="D772" i="1"/>
  <c r="D770" i="1"/>
  <c r="D769" i="1"/>
  <c r="D768" i="1"/>
  <c r="D767" i="1"/>
  <c r="D765" i="1"/>
  <c r="D775" i="1" l="1"/>
  <c r="C3" i="2"/>
  <c r="C2" i="2"/>
  <c r="B4" i="2"/>
  <c r="C4" i="2" l="1"/>
  <c r="D2" i="2" s="1"/>
  <c r="D3" i="2" l="1"/>
  <c r="D4" i="2" s="1"/>
  <c r="B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H5" authorId="0" shapeId="0" xr:uid="{2E66FE8A-476A-4F6B-ABBB-C82F80155E27}">
      <text>
        <r>
          <rPr>
            <sz val="9"/>
            <color indexed="81"/>
            <rFont val="Tahoma"/>
            <family val="2"/>
          </rPr>
          <t xml:space="preserve">negative line count is from end of page
</t>
        </r>
      </text>
    </comment>
    <comment ref="I5" authorId="0" shapeId="0" xr:uid="{B4F3869D-0701-4440-AD5E-7B2C8C6DDC2E}">
      <text>
        <r>
          <rPr>
            <sz val="9"/>
            <color indexed="81"/>
            <rFont val="Tahoma"/>
            <charset val="1"/>
          </rPr>
          <t>we expand θς to θεος.</t>
        </r>
      </text>
    </comment>
    <comment ref="I6" authorId="0" shapeId="0" xr:uid="{C3482001-753E-4F21-A95A-D2197917DD92}">
      <text>
        <r>
          <rPr>
            <sz val="9"/>
            <color indexed="81"/>
            <rFont val="Tahoma"/>
            <family val="2"/>
          </rPr>
          <t>Transcript at https://www.bricecjones.com/blog/two-new-greek-new-testament-papyri-from-oxyrhynchus</t>
        </r>
      </text>
    </comment>
    <comment ref="A7" authorId="0" shapeId="0" xr:uid="{B60CA2EA-3638-4401-966A-F9E5CE947204}">
      <text>
        <r>
          <rPr>
            <sz val="9"/>
            <color indexed="81"/>
            <rFont val="Tahoma"/>
            <family val="2"/>
          </rPr>
          <t>Aleph, Sinaiticus</t>
        </r>
      </text>
    </comment>
    <comment ref="C7" authorId="0" shapeId="0" xr:uid="{34AC6D90-11FD-46AA-9F78-7775FE9F0ADB}">
      <text>
        <r>
          <rPr>
            <sz val="9"/>
            <color indexed="81"/>
            <rFont val="Tahoma"/>
            <family val="2"/>
          </rPr>
          <t xml:space="preserve">There is a strong case for assigning it to 19th cent. See Bill Cooper's </t>
        </r>
        <r>
          <rPr>
            <i/>
            <sz val="9"/>
            <color indexed="81"/>
            <rFont val="Tahoma"/>
            <family val="2"/>
          </rPr>
          <t>The Forging of Codex Sinaiticus</t>
        </r>
        <r>
          <rPr>
            <sz val="9"/>
            <color indexed="81"/>
            <rFont val="Tahoma"/>
            <family val="2"/>
          </rPr>
          <t xml:space="preserve">.
</t>
        </r>
      </text>
    </comment>
    <comment ref="A8" authorId="0" shapeId="0" xr:uid="{191B23E1-20A6-4CA5-9454-0ADA1769B00B}">
      <text>
        <r>
          <rPr>
            <sz val="9"/>
            <color indexed="81"/>
            <rFont val="Tahoma"/>
            <family val="2"/>
          </rPr>
          <t xml:space="preserve">A, Alexandrinus
</t>
        </r>
      </text>
    </comment>
    <comment ref="I8" authorId="0" shapeId="0" xr:uid="{48711E74-7459-4EFE-83B8-0BC0ADB7D1F7}">
      <text>
        <r>
          <rPr>
            <sz val="9"/>
            <color indexed="81"/>
            <rFont val="Tahoma"/>
            <family val="2"/>
          </rPr>
          <t>See Burgon, Revision Revised, p. 432, for many witnesses to the historical reading θεος.</t>
        </r>
      </text>
    </comment>
    <comment ref="A9" authorId="0" shapeId="0" xr:uid="{1F95BFA0-CD13-4A2D-9088-E1832D419DC9}">
      <text>
        <r>
          <rPr>
            <sz val="9"/>
            <color indexed="81"/>
            <rFont val="Tahoma"/>
            <family val="2"/>
          </rPr>
          <t xml:space="preserve">B, Vaticanus
</t>
        </r>
      </text>
    </comment>
    <comment ref="A10" authorId="0" shapeId="0" xr:uid="{D368D7AE-0C0D-44FA-9653-0A1E0CD7800C}">
      <text>
        <r>
          <rPr>
            <sz val="9"/>
            <color indexed="81"/>
            <rFont val="Tahoma"/>
            <family val="2"/>
          </rPr>
          <t xml:space="preserve">C, Ephraemi
</t>
        </r>
      </text>
    </comment>
    <comment ref="I10" authorId="0" shapeId="0" xr:uid="{F3E46916-B3DE-48E3-A5FC-2B0B648439FC}">
      <text>
        <r>
          <rPr>
            <sz val="9"/>
            <color indexed="81"/>
            <rFont val="Tahoma"/>
            <family val="2"/>
          </rPr>
          <t>See Tischendorf's facsimile in Scrivener's Plain Introduction, and our study.</t>
        </r>
      </text>
    </comment>
    <comment ref="A11" authorId="0" shapeId="0" xr:uid="{01B7127A-1713-47C5-938E-88EC186156DA}">
      <text>
        <r>
          <rPr>
            <sz val="9"/>
            <color indexed="81"/>
            <rFont val="Tahoma"/>
            <family val="2"/>
          </rPr>
          <t xml:space="preserve">Dp, Claromontanus
</t>
        </r>
      </text>
    </comment>
    <comment ref="I11" authorId="0" shapeId="0" xr:uid="{2D4B292F-2A0D-454A-B86A-36B58BD07D62}">
      <text>
        <r>
          <rPr>
            <sz val="9"/>
            <color indexed="81"/>
            <rFont val="Tahoma"/>
            <family val="2"/>
          </rPr>
          <t xml:space="preserve">historically ο, admitted by Burgon, Scrivener.
</t>
        </r>
      </text>
    </comment>
    <comment ref="A12" authorId="0" shapeId="0" xr:uid="{0E076F85-BD0C-4DD9-8485-0551DB452928}">
      <text>
        <r>
          <rPr>
            <sz val="9"/>
            <color indexed="81"/>
            <rFont val="Tahoma"/>
            <family val="2"/>
          </rPr>
          <t xml:space="preserve">F, Augiensis
</t>
        </r>
      </text>
    </comment>
    <comment ref="I12" authorId="0" shapeId="0" xr:uid="{0C6E221A-024A-4EBE-A1CC-0E5CB0BEFC4F}">
      <text>
        <r>
          <rPr>
            <sz val="9"/>
            <color indexed="81"/>
            <rFont val="Tahoma"/>
            <family val="2"/>
          </rPr>
          <t xml:space="preserve">ος with a line over it, a sign of contraction, which genuine cases of ος in the vicinity do not have.
</t>
        </r>
      </text>
    </comment>
    <comment ref="A13" authorId="0" shapeId="0" xr:uid="{92F7A0A7-C7D9-49A0-80E7-4F641756BCDC}">
      <text>
        <r>
          <rPr>
            <sz val="9"/>
            <color indexed="81"/>
            <rFont val="Tahoma"/>
            <family val="2"/>
          </rPr>
          <t xml:space="preserve">G, Boernerianus
</t>
        </r>
      </text>
    </comment>
    <comment ref="I13" authorId="0" shapeId="0" xr:uid="{7687DAA7-5B25-4F93-AB60-F324591977BD}">
      <text>
        <r>
          <rPr>
            <sz val="9"/>
            <color indexed="81"/>
            <rFont val="Tahoma"/>
            <family val="2"/>
          </rPr>
          <t>ος with a line over it, a sign of contraction, which genuine cases of ος in the vicinity do not have.</t>
        </r>
      </text>
    </comment>
    <comment ref="A14" authorId="0" shapeId="0" xr:uid="{2D8BEBCE-BA86-4685-A18F-A6BF9E923D25}">
      <text>
        <r>
          <rPr>
            <sz val="9"/>
            <color indexed="81"/>
            <rFont val="Tahoma"/>
            <family val="2"/>
          </rPr>
          <t xml:space="preserve">K-ap, Mosquensis
</t>
        </r>
      </text>
    </comment>
    <comment ref="A15" authorId="0" shapeId="0" xr:uid="{EC1D92B4-BC92-4C6D-B26A-001E7472855B}">
      <text>
        <r>
          <rPr>
            <sz val="9"/>
            <color indexed="81"/>
            <rFont val="Tahoma"/>
            <family val="2"/>
          </rPr>
          <t>L-ap, Angelicus</t>
        </r>
      </text>
    </comment>
    <comment ref="A16" authorId="0" shapeId="0" xr:uid="{00D4F81A-DAF1-4199-BD97-8C55CC87DA11}">
      <text>
        <r>
          <rPr>
            <sz val="9"/>
            <color indexed="81"/>
            <rFont val="Tahoma"/>
            <family val="2"/>
          </rPr>
          <t xml:space="preserve">P-apr, Porphyrianus
</t>
        </r>
      </text>
    </comment>
    <comment ref="I16" authorId="0" shapeId="0" xr:uid="{FF3A9F40-F456-4F50-A598-86CC85ACA9CB}">
      <text>
        <r>
          <rPr>
            <sz val="9"/>
            <color indexed="81"/>
            <rFont val="Tahoma"/>
            <family val="2"/>
          </rPr>
          <t>Wikipedia reads θεος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17" authorId="0" shapeId="0" xr:uid="{2897A92B-8014-4ABB-8239-2A2881D41185}">
      <text>
        <r>
          <rPr>
            <sz val="9"/>
            <color indexed="81"/>
            <rFont val="Tahoma"/>
            <family val="2"/>
          </rPr>
          <t xml:space="preserve">Ψ, Athous Lavrensis
</t>
        </r>
      </text>
    </comment>
    <comment ref="I34" authorId="0" shapeId="0" xr:uid="{97DBA440-5542-4CE2-8582-21B2AFB4F8E2}">
      <text>
        <r>
          <rPr>
            <sz val="9"/>
            <color indexed="81"/>
            <rFont val="Tahoma"/>
            <family val="2"/>
          </rPr>
          <t xml:space="preserve">Reading lost in spine in image, but ος admitted by Burgon and Scrivener.
</t>
        </r>
      </text>
    </comment>
    <comment ref="A43" authorId="0" shapeId="0" xr:uid="{CEA0DEB2-9F3F-41CB-AC37-1220D8950D7C}">
      <text>
        <r>
          <rPr>
            <sz val="9"/>
            <color indexed="81"/>
            <rFont val="Tahoma"/>
            <family val="2"/>
          </rPr>
          <t xml:space="preserve">
</t>
        </r>
      </text>
    </comment>
    <comment ref="I49" authorId="0" shapeId="0" xr:uid="{2B9F93B0-5D4E-4330-A533-203B4BF4C8ED}">
      <text>
        <r>
          <rPr>
            <sz val="9"/>
            <color indexed="81"/>
            <rFont val="Tahoma"/>
            <family val="2"/>
          </rPr>
          <t xml:space="preserve">heading in manuscript: περὶ θείας σαρκώσεως
</t>
        </r>
      </text>
    </comment>
    <comment ref="I53" authorId="0" shapeId="0" xr:uid="{5C3847B3-5208-416F-AFBB-C774B02C57C7}">
      <text>
        <r>
          <rPr>
            <sz val="9"/>
            <color indexed="81"/>
            <rFont val="Tahoma"/>
            <family val="2"/>
          </rPr>
          <t xml:space="preserve">3:16 in the illegible (to us from sacan) end of col. 2
</t>
        </r>
      </text>
    </comment>
    <comment ref="I67" authorId="0" shapeId="0" xr:uid="{E128DD00-77B7-4AB9-A06E-6B3F7A470455}">
      <text>
        <r>
          <rPr>
            <sz val="9"/>
            <color indexed="81"/>
            <rFont val="Tahoma"/>
            <family val="2"/>
          </rPr>
          <t>θεος in full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79" authorId="0" shapeId="0" xr:uid="{8EA1E6B1-D82F-4597-BAA0-37AC7EF86249}">
      <text>
        <r>
          <rPr>
            <sz val="9"/>
            <color indexed="81"/>
            <rFont val="Tahoma"/>
            <family val="2"/>
          </rPr>
          <t>Not a lot of difference between this and 221, despite 4 centuries.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81" authorId="0" shapeId="0" xr:uid="{6D37D7BA-9389-4923-8CE0-08E558AAD33C}">
      <text>
        <r>
          <rPr>
            <sz val="9"/>
            <color indexed="81"/>
            <rFont val="Tahoma"/>
            <family val="2"/>
          </rPr>
          <t xml:space="preserve">a similarly written θεος on line 16, 1 Tim 4:3, ἃ ὁ θεὸς ἔκτισεν.
</t>
        </r>
      </text>
    </comment>
    <comment ref="A86" authorId="0" shapeId="0" xr:uid="{C4D0A4D9-BE87-45B8-83F7-5C0593ABA59B}">
      <text>
        <r>
          <rPr>
            <sz val="9"/>
            <color indexed="81"/>
            <rFont val="Tahoma"/>
            <family val="2"/>
          </rPr>
          <t>INTF images at GA 252</t>
        </r>
      </text>
    </comment>
    <comment ref="I92" authorId="0" shapeId="0" xr:uid="{411D9E9F-E063-4B9B-A9E1-4C035475A3F0}">
      <text>
        <r>
          <rPr>
            <sz val="9"/>
            <color indexed="81"/>
            <rFont val="Tahoma"/>
            <family val="2"/>
          </rPr>
          <t>θεος in full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02" authorId="0" shapeId="0" xr:uid="{DBF81D23-AF75-4630-855D-105E33CE7F28}">
      <text>
        <r>
          <rPr>
            <sz val="9"/>
            <color indexed="81"/>
            <rFont val="Tahoma"/>
            <family val="2"/>
          </rPr>
          <t>Not marked with K in 1st K-Liste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04" authorId="0" shapeId="0" xr:uid="{2DC6498E-E3E7-47C5-9FD5-9F1C04C74E65}">
      <text>
        <r>
          <rPr>
            <sz val="9"/>
            <color indexed="81"/>
            <rFont val="Tahoma"/>
            <family val="2"/>
          </rPr>
          <t>Not marked with K in 1st K-Liste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07" authorId="0" shapeId="0" xr:uid="{DB978968-E8E4-433B-80E3-F8BE973EE4F7}">
      <text>
        <r>
          <rPr>
            <sz val="9"/>
            <color indexed="81"/>
            <rFont val="Tahoma"/>
            <family val="2"/>
          </rPr>
          <t>θεὸς γὰρ ἐφανερώθη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12" authorId="0" shapeId="0" xr:uid="{5313AF7B-1888-44D4-A52E-7390689DCE76}">
      <text>
        <r>
          <rPr>
            <sz val="9"/>
            <color indexed="81"/>
            <rFont val="Tahoma"/>
            <family val="2"/>
          </rPr>
          <t>an intrusive comma-like mark after ος</t>
        </r>
      </text>
    </comment>
    <comment ref="F126" authorId="0" shapeId="0" xr:uid="{8EED985D-C341-43AB-84F3-3974806AF3ED}">
      <text>
        <r>
          <rPr>
            <sz val="9"/>
            <color indexed="81"/>
            <rFont val="Tahoma"/>
            <family val="2"/>
          </rPr>
          <t>Not marked with K in 1st K-Liste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134" authorId="0" shapeId="0" xr:uid="{833466BC-366D-4A8F-9349-CC500B9910AD}">
      <text>
        <r>
          <rPr>
            <sz val="9"/>
            <color indexed="81"/>
            <rFont val="Tahoma"/>
            <family val="2"/>
          </rPr>
          <t xml:space="preserve">Scrivener's 73p=68a
</t>
        </r>
      </text>
    </comment>
    <comment ref="I134" authorId="0" shapeId="0" xr:uid="{0314ECFC-A6F4-435C-AFD7-34E7761D4381}">
      <text>
        <r>
          <rPr>
            <sz val="9"/>
            <color indexed="81"/>
            <rFont val="Tahoma"/>
            <family val="2"/>
          </rPr>
          <t xml:space="preserve">With sign of contraction. The omicron/theta is round, unlike most other thetas, but fully black unlike most other omicrons. The line in thetas does not protrude ouside the circle.
</t>
        </r>
      </text>
    </comment>
    <comment ref="I143" authorId="0" shapeId="0" xr:uid="{F8AD9DEF-BE09-4B45-BF56-DC6E1B670936}">
      <text>
        <r>
          <rPr>
            <sz val="9"/>
            <color indexed="81"/>
            <rFont val="Tahoma"/>
            <family val="2"/>
          </rPr>
          <t xml:space="preserve">an intrusive comma-like mark after θεος
</t>
        </r>
      </text>
    </comment>
    <comment ref="I147" authorId="0" shapeId="0" xr:uid="{A2FBA7EB-DFDE-4A6B-91D6-57497F6B4F54}">
      <text>
        <r>
          <rPr>
            <sz val="9"/>
            <color indexed="81"/>
            <rFont val="Tahoma"/>
            <family val="2"/>
          </rPr>
          <t>footnote in manuscript: περὶ θείας σαρκώσεως. This is a catena with 13 lines between μυστήριον ... εὐσεβείας and ὃς ἐφανερώθη, including ὃς ἁμαρτίαν οὐκ ἐποίησεν(1 Pet 2:2).</t>
        </r>
      </text>
    </comment>
    <comment ref="F151" authorId="0" shapeId="0" xr:uid="{F2876D06-9B9D-48DF-9624-D8789CB03E6B}">
      <text>
        <r>
          <rPr>
            <sz val="9"/>
            <color indexed="81"/>
            <rFont val="Tahoma"/>
            <family val="2"/>
          </rPr>
          <t>Not marked with K in 1st K-Liste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55" authorId="0" shapeId="0" xr:uid="{AB53FC08-008C-4484-8C3C-82C5D8B58658}">
      <text>
        <r>
          <rPr>
            <sz val="9"/>
            <color indexed="81"/>
            <rFont val="Tahoma"/>
            <family val="2"/>
          </rPr>
          <t xml:space="preserve">missing page, but part can be seen from the previous scan: (ἐφανε)ρώθη 
</t>
        </r>
      </text>
    </comment>
    <comment ref="I155" authorId="0" shapeId="0" xr:uid="{210AFB10-1630-4666-BBD3-6FA5F37B5322}">
      <text>
        <r>
          <rPr>
            <sz val="9"/>
            <color indexed="81"/>
            <rFont val="Tahoma"/>
            <family val="2"/>
          </rPr>
          <t xml:space="preserve">missing page, but part can be seen from the previous scan: (ἐφανε)ρώθη  
</t>
        </r>
      </text>
    </comment>
    <comment ref="I162" authorId="0" shapeId="0" xr:uid="{7D453D2B-846C-4898-907B-737D492FF4EE}">
      <text>
        <r>
          <rPr>
            <sz val="9"/>
            <color indexed="81"/>
            <rFont val="Tahoma"/>
            <family val="2"/>
          </rPr>
          <t>θεος in full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90" authorId="0" shapeId="0" xr:uid="{FF272B91-393D-4D92-A0B2-64EF0366BB80}">
      <text>
        <r>
          <rPr>
            <sz val="9"/>
            <color indexed="81"/>
            <rFont val="Tahoma"/>
            <family val="2"/>
          </rPr>
          <t>θεος in full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93" authorId="0" shapeId="0" xr:uid="{057D325C-B927-4313-8AF0-A0A6E5E601E8}">
      <text>
        <r>
          <rPr>
            <sz val="9"/>
            <color indexed="81"/>
            <rFont val="Tahoma"/>
            <family val="2"/>
          </rPr>
          <t>θ-ς split over two lines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02" authorId="0" shapeId="0" xr:uid="{0A1D20F8-7097-4607-A519-470EDCF211C6}">
      <text>
        <r>
          <rPr>
            <sz val="9"/>
            <color indexed="81"/>
            <rFont val="Tahoma"/>
            <family val="2"/>
          </rPr>
          <t>θεος in full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03" authorId="0" shapeId="0" xr:uid="{D7442767-A8E1-415F-948C-ADB82A167EA7}">
      <text>
        <r>
          <rPr>
            <sz val="9"/>
            <color indexed="81"/>
            <rFont val="Tahoma"/>
            <family val="2"/>
          </rPr>
          <t xml:space="preserve">an intrusive comma-like mark after θεος
</t>
        </r>
      </text>
    </comment>
    <comment ref="I206" authorId="0" shapeId="0" xr:uid="{2ED9A7DB-D48D-46C2-92E7-E77B7302BDE4}">
      <text>
        <r>
          <rPr>
            <sz val="9"/>
            <color indexed="81"/>
            <rFont val="Tahoma"/>
            <family val="2"/>
          </rPr>
          <t>τὸ μυστήριον τῆς εὐσεβείας θεος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24" authorId="0" shapeId="0" xr:uid="{76BF7EE3-10DE-4811-88AB-992E5C1EA874}">
      <text>
        <r>
          <rPr>
            <sz val="9"/>
            <color indexed="81"/>
            <rFont val="Tahoma"/>
            <family val="2"/>
          </rPr>
          <t>CSNTM image 909b_0242b.jpg. INTF image broken, but INTF has a transcription.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31" authorId="0" shapeId="0" xr:uid="{99A284C5-D6A8-4A46-B0E2-C9CD79E45EB5}">
      <text>
        <r>
          <rPr>
            <b/>
            <sz val="9"/>
            <color indexed="81"/>
            <rFont val="Tahoma"/>
            <charset val="1"/>
          </rPr>
          <t>l</t>
        </r>
        <r>
          <rPr>
            <sz val="9"/>
            <color indexed="81"/>
            <rFont val="Tahoma"/>
            <family val="2"/>
          </rPr>
          <t>acuna or pages out of sequence or no image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34" authorId="0" shapeId="0" xr:uid="{4887E890-3D91-43EB-A9F5-1F74E7810E51}">
      <text>
        <r>
          <rPr>
            <sz val="9"/>
            <color indexed="81"/>
            <rFont val="Tahoma"/>
            <family val="2"/>
          </rPr>
          <t>Not marked with K in 1st K-Liste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35" authorId="0" shapeId="0" xr:uid="{E9DC0695-67D3-4D08-BA3D-4BA53BFA32C5}">
      <text>
        <r>
          <rPr>
            <sz val="9"/>
            <color indexed="81"/>
            <rFont val="Tahoma"/>
            <family val="2"/>
          </rPr>
          <t xml:space="preserve">Dated 15th century in 1963 edition of K-Liste.
</t>
        </r>
      </text>
    </comment>
    <comment ref="I240" authorId="0" shapeId="0" xr:uid="{A1771116-128E-4015-8660-7CBFFAB9A6B5}">
      <text>
        <r>
          <rPr>
            <sz val="9"/>
            <color indexed="81"/>
            <rFont val="Tahoma"/>
            <family val="2"/>
          </rPr>
          <t>θεος in full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61" authorId="0" shapeId="0" xr:uid="{7A1EB7F2-E37C-41B4-B8D3-579ABC21536A}">
      <text>
        <r>
          <rPr>
            <sz val="9"/>
            <color indexed="81"/>
            <rFont val="Tahoma"/>
            <family val="2"/>
          </rPr>
          <t>θεος in full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71" authorId="0" shapeId="0" xr:uid="{53485C31-4B32-400E-BA48-2CBB6CBCAD17}">
      <text>
        <r>
          <rPr>
            <sz val="9"/>
            <color indexed="81"/>
            <rFont val="Tahoma"/>
            <family val="2"/>
          </rPr>
          <t xml:space="preserve">CSNTM has images, not posted online.
</t>
        </r>
      </text>
    </comment>
    <comment ref="I273" authorId="0" shapeId="0" xr:uid="{614D1F88-2888-4D09-BDF2-77FFCF85B074}">
      <text>
        <r>
          <rPr>
            <sz val="9"/>
            <color indexed="81"/>
            <rFont val="Tahoma"/>
            <family val="2"/>
          </rPr>
          <t>footnote in manuscript: περὶ θείας σαρκώσεως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90" authorId="0" shapeId="0" xr:uid="{84B90BFA-E0AC-43F0-83ED-ECAC7C586BB3}">
      <text>
        <r>
          <rPr>
            <sz val="9"/>
            <color indexed="81"/>
            <rFont val="Tahoma"/>
            <family val="2"/>
          </rPr>
          <t xml:space="preserve">a rather circular, rather than oval, theta, but the accent is high, showing that the sign of contraction is original. See also ὤφθη on this line. See also GA 1315, 1749.
</t>
        </r>
      </text>
    </comment>
    <comment ref="I293" authorId="0" shapeId="0" xr:uid="{E270530F-34ED-446D-A000-03352FD327C9}">
      <text>
        <r>
          <rPr>
            <sz val="9"/>
            <color indexed="81"/>
            <rFont val="Tahoma"/>
            <family val="2"/>
          </rPr>
          <t>the theta is circular as in some other places on this page. See GA 1292.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98" authorId="0" shapeId="0" xr:uid="{4649A54B-6552-40DA-BADB-9DB4AA2EA345}">
      <text>
        <r>
          <rPr>
            <sz val="9"/>
            <color indexed="81"/>
            <rFont val="Tahoma"/>
            <family val="2"/>
          </rPr>
          <t>Not marked with K in 1st K-Liste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98" authorId="0" shapeId="0" xr:uid="{401657F7-6512-4EB0-9383-F270027F6078}">
      <text>
        <r>
          <rPr>
            <sz val="9"/>
            <color indexed="81"/>
            <rFont val="Tahoma"/>
            <family val="2"/>
          </rPr>
          <t xml:space="preserve">The two lines at the top before vertical space are not part of the epistle text.
</t>
        </r>
      </text>
    </comment>
    <comment ref="H363" authorId="0" shapeId="0" xr:uid="{28BD48F9-A0F5-4E2A-A8EC-B22A5E8CE91E}">
      <text>
        <r>
          <rPr>
            <sz val="9"/>
            <color indexed="81"/>
            <rFont val="Tahoma"/>
            <family val="2"/>
          </rPr>
          <t>Expected around image 4370. Perhaps some missing images. 4400 is clear, 1 Tim 5:14. 4350 is Heb 13:11.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370" authorId="0" shapeId="0" xr:uid="{C63ACFCD-1B0D-4456-8683-55B27C491339}">
      <text>
        <r>
          <rPr>
            <sz val="9"/>
            <color indexed="81"/>
            <rFont val="Tahoma"/>
            <family val="2"/>
          </rPr>
          <t xml:space="preserve">Ends at 1 Tim 1:3
</t>
        </r>
      </text>
    </comment>
    <comment ref="I371" authorId="0" shapeId="0" xr:uid="{5B73E4B0-243E-4323-98EC-61A6AA9FD82E}">
      <text>
        <r>
          <rPr>
            <sz val="9"/>
            <color indexed="81"/>
            <rFont val="Tahoma"/>
            <family val="2"/>
          </rPr>
          <t xml:space="preserve">1 Tim-Philemon missing
</t>
        </r>
      </text>
    </comment>
    <comment ref="I390" authorId="0" shapeId="0" xr:uid="{AE5C805C-D965-4C9F-9CC9-5D47DE106F5B}">
      <text>
        <r>
          <rPr>
            <sz val="9"/>
            <color indexed="81"/>
            <rFont val="Tahoma"/>
            <family val="2"/>
          </rPr>
          <t xml:space="preserve">Circular theta, but not on line 8; see GA 1292
</t>
        </r>
      </text>
    </comment>
    <comment ref="I399" authorId="0" shapeId="0" xr:uid="{ACCACC7B-1AC7-4BF4-969E-902E28CE16DC}">
      <text>
        <r>
          <rPr>
            <sz val="9"/>
            <color indexed="81"/>
            <rFont val="Tahoma"/>
            <family val="2"/>
          </rPr>
          <t xml:space="preserve">extremely blurred
</t>
        </r>
      </text>
    </comment>
    <comment ref="I403" authorId="0" shapeId="0" xr:uid="{074E55A5-918F-423F-914A-EDE7332940A3}">
      <text>
        <r>
          <rPr>
            <sz val="9"/>
            <color indexed="81"/>
            <rFont val="Tahoma"/>
            <family val="2"/>
          </rPr>
          <t>lacuna after 3070 (1 Tim 1:14 - 2:2)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419" authorId="0" shapeId="0" xr:uid="{09363223-5B07-4093-97D8-49034FF327DA}">
      <text>
        <r>
          <rPr>
            <sz val="9"/>
            <color indexed="81"/>
            <rFont val="Tahoma"/>
            <family val="2"/>
          </rPr>
          <t>Galatians to Colossians only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420" authorId="0" shapeId="0" xr:uid="{0932EAD4-904A-4322-BAF6-DE3FBD03BF98}">
      <text>
        <r>
          <rPr>
            <sz val="9"/>
            <color indexed="81"/>
            <rFont val="Tahoma"/>
            <family val="2"/>
          </rPr>
          <t xml:space="preserve">Hebrews only
</t>
        </r>
      </text>
    </comment>
    <comment ref="H429" authorId="0" shapeId="0" xr:uid="{329CB66E-8470-4FE6-9727-6F2810ADFACD}">
      <text>
        <r>
          <rPr>
            <sz val="9"/>
            <color indexed="81"/>
            <rFont val="Tahoma"/>
            <family val="2"/>
          </rPr>
          <t xml:space="preserve">page between 3790 and 3800 missing
</t>
        </r>
      </text>
    </comment>
    <comment ref="C452" authorId="0" shapeId="0" xr:uid="{5FBE07A0-DFB6-4BA0-96AB-0A594A266130}">
      <text>
        <r>
          <rPr>
            <sz val="9"/>
            <color indexed="81"/>
            <rFont val="Tahoma"/>
            <family val="2"/>
          </rPr>
          <t>12th c. in old K-Liste. Looks later still to me</t>
        </r>
        <r>
          <rPr>
            <b/>
            <sz val="9"/>
            <color indexed="81"/>
            <rFont val="Tahoma"/>
            <family val="2"/>
          </rPr>
          <t>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458" authorId="0" shapeId="0" xr:uid="{E2C68A58-FA38-4C34-9DB0-12B218476D97}">
      <text>
        <r>
          <rPr>
            <sz val="9"/>
            <color indexed="81"/>
            <rFont val="Tahoma"/>
            <family val="2"/>
          </rPr>
          <t>Not marked with K in 1st K-Liste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460" authorId="0" shapeId="0" xr:uid="{B01CC817-057D-42FE-BBA2-CEA79F230E6E}">
      <text>
        <r>
          <rPr>
            <sz val="9"/>
            <color indexed="81"/>
            <rFont val="Tahoma"/>
            <family val="2"/>
          </rPr>
          <t xml:space="preserve">INTF image broken; CSNTM is OK
</t>
        </r>
      </text>
    </comment>
    <comment ref="H462" authorId="0" shapeId="0" xr:uid="{271FC087-E43C-41CF-91F0-1B4251547A34}">
      <text>
        <r>
          <rPr>
            <sz val="9"/>
            <color indexed="81"/>
            <rFont val="Tahoma"/>
            <family val="2"/>
          </rPr>
          <t xml:space="preserve">lacuna or page out of sequence (many pages are jumbled)
</t>
        </r>
      </text>
    </comment>
    <comment ref="I464" authorId="0" shapeId="0" xr:uid="{7279B73E-35CC-4683-9905-33BB631DD45E}">
      <text>
        <r>
          <rPr>
            <sz val="9"/>
            <color indexed="81"/>
            <rFont val="Tahoma"/>
            <family val="2"/>
          </rPr>
          <t xml:space="preserve">an intrusive comma-like mark after θεος
</t>
        </r>
      </text>
    </comment>
    <comment ref="I469" authorId="0" shapeId="0" xr:uid="{D34F984C-F87E-4A36-8E00-03057839ADFA}">
      <text>
        <r>
          <rPr>
            <sz val="9"/>
            <color indexed="81"/>
            <rFont val="Tahoma"/>
            <family val="2"/>
          </rPr>
          <t>θεος in full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472" authorId="0" shapeId="0" xr:uid="{69045526-A5FD-4026-A723-8787464715F5}">
      <text>
        <r>
          <rPr>
            <sz val="9"/>
            <color indexed="81"/>
            <rFont val="Tahoma"/>
            <family val="2"/>
          </rPr>
          <t>Not marked with K in 1st K-Liste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486" authorId="0" shapeId="0" xr:uid="{036F10A5-5294-493C-BC36-E28BB167AC14}">
      <text>
        <r>
          <rPr>
            <sz val="9"/>
            <color indexed="81"/>
            <rFont val="Tahoma"/>
            <family val="2"/>
          </rPr>
          <t>perhaps present as lower writing somewhere in palimpsest part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493" authorId="0" shapeId="0" xr:uid="{E0DF4FFF-E55D-431F-B77C-91AF44FB4DB3}">
      <text>
        <r>
          <rPr>
            <sz val="9"/>
            <color indexed="81"/>
            <rFont val="Tahoma"/>
            <family val="2"/>
          </rPr>
          <t>θεος in full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510" authorId="0" shapeId="0" xr:uid="{AC91BD48-F94F-4889-9D2E-EDB38B65F656}">
      <text>
        <r>
          <rPr>
            <sz val="9"/>
            <color indexed="81"/>
            <rFont val="Tahoma"/>
            <family val="2"/>
          </rPr>
          <t>Only Romans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513" authorId="0" shapeId="0" xr:uid="{CCC4E40A-C468-434A-A1F6-7DBB6C877711}">
      <text>
        <r>
          <rPr>
            <sz val="9"/>
            <color indexed="81"/>
            <rFont val="Tahoma"/>
            <family val="2"/>
          </rPr>
          <t>θεος in full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517" authorId="0" shapeId="0" xr:uid="{73B613CA-DC30-4DB1-9703-B21C10DA5E5A}">
      <text>
        <r>
          <rPr>
            <sz val="9"/>
            <color indexed="81"/>
            <rFont val="Tahoma"/>
            <family val="2"/>
          </rPr>
          <t>Not marked with K in 1st K-Liste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517" authorId="0" shapeId="0" xr:uid="{C5523159-9A9B-4DB4-8D3F-A9CBFB19219C}">
      <text>
        <r>
          <rPr>
            <sz val="9"/>
            <color indexed="81"/>
            <rFont val="Tahoma"/>
            <family val="2"/>
          </rPr>
          <t>Romans - 2 Thessalonians only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518" authorId="0" shapeId="0" xr:uid="{88922C06-2055-49A4-BCA8-7DBC53F6AF35}">
      <text>
        <r>
          <rPr>
            <sz val="9"/>
            <color indexed="81"/>
            <rFont val="Tahoma"/>
            <family val="2"/>
          </rPr>
          <t xml:space="preserve">Only part of Romans
</t>
        </r>
      </text>
    </comment>
    <comment ref="H519" authorId="0" shapeId="0" xr:uid="{1C63D196-C045-49D4-A4ED-B1F1F68537D9}">
      <text>
        <r>
          <rPr>
            <sz val="9"/>
            <color indexed="81"/>
            <rFont val="Tahoma"/>
            <family val="2"/>
          </rPr>
          <t xml:space="preserve">1 Corinthians only
</t>
        </r>
      </text>
    </comment>
    <comment ref="H520" authorId="0" shapeId="0" xr:uid="{163B8710-AE8A-47AC-9FDF-4DBB17E143FE}">
      <text>
        <r>
          <rPr>
            <sz val="9"/>
            <color indexed="81"/>
            <rFont val="Tahoma"/>
            <family val="2"/>
          </rPr>
          <t xml:space="preserve">Part of Hebrews only
</t>
        </r>
      </text>
    </comment>
    <comment ref="H524" authorId="0" shapeId="0" xr:uid="{D7F376ED-D51F-4FF5-BA02-3B9FFE3758C8}">
      <text>
        <r>
          <rPr>
            <sz val="9"/>
            <color indexed="81"/>
            <rFont val="Tahoma"/>
            <family val="2"/>
          </rPr>
          <t xml:space="preserve">Ends at 1 Tim 3:6
</t>
        </r>
      </text>
    </comment>
    <comment ref="I525" authorId="0" shapeId="0" xr:uid="{247C5ED3-87C5-4BAC-8BF1-F3AE85FBF8DF}">
      <text>
        <r>
          <rPr>
            <sz val="9"/>
            <color indexed="81"/>
            <rFont val="Tahoma"/>
            <family val="2"/>
          </rPr>
          <t xml:space="preserve">As this is a catena, the words ο θεος do not follow μυστήριον
</t>
        </r>
      </text>
    </comment>
    <comment ref="F529" authorId="0" shapeId="0" xr:uid="{9B21C8DA-7382-4D30-BA46-43D6246A5A5C}">
      <text>
        <r>
          <rPr>
            <sz val="9"/>
            <color indexed="81"/>
            <rFont val="Tahoma"/>
            <family val="2"/>
          </rPr>
          <t>Not marked with K in 1st K-Liste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531" authorId="0" shapeId="0" xr:uid="{EA9E17B5-E916-4AD8-841F-93D9520DF0B0}">
      <text>
        <r>
          <rPr>
            <sz val="9"/>
            <color indexed="81"/>
            <rFont val="Tahoma"/>
            <family val="2"/>
          </rPr>
          <t xml:space="preserve">Part of Romans only
</t>
        </r>
      </text>
    </comment>
    <comment ref="H535" authorId="0" shapeId="0" xr:uid="{F6BED3F6-A9CB-49A6-BCCB-9E75B072C160}">
      <text>
        <r>
          <rPr>
            <sz val="9"/>
            <color indexed="81"/>
            <rFont val="Tahoma"/>
            <family val="2"/>
          </rPr>
          <t xml:space="preserve">Romans and part of 1 Corinthians only
</t>
        </r>
      </text>
    </comment>
    <comment ref="I538" authorId="0" shapeId="0" xr:uid="{9DA1F33B-BAAD-445E-8C30-7FBA19DF6B42}">
      <text>
        <r>
          <rPr>
            <sz val="9"/>
            <color indexed="81"/>
            <rFont val="Tahoma"/>
            <family val="2"/>
          </rPr>
          <t>θεος in full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539" authorId="0" shapeId="0" xr:uid="{358312E8-26B1-4DBB-8233-938991A7B044}">
      <text>
        <r>
          <rPr>
            <sz val="9"/>
            <color indexed="81"/>
            <rFont val="Tahoma"/>
            <family val="2"/>
          </rPr>
          <t>Part of Hebrews and Revelation only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546" authorId="0" shapeId="0" xr:uid="{D8438A49-C16F-4781-8330-98AD6145D272}">
      <text>
        <r>
          <rPr>
            <sz val="9"/>
            <color indexed="81"/>
            <rFont val="Tahoma"/>
            <family val="2"/>
          </rPr>
          <t xml:space="preserve">Romans, Hebrews, 1 Corinthians only
</t>
        </r>
      </text>
    </comment>
    <comment ref="H548" authorId="0" shapeId="0" xr:uid="{6C60E4F6-1F5F-4581-8397-3459B5E775AC}">
      <text>
        <r>
          <rPr>
            <sz val="9"/>
            <color indexed="81"/>
            <rFont val="Tahoma"/>
            <family val="2"/>
          </rPr>
          <t xml:space="preserve">Part of Romans only
</t>
        </r>
      </text>
    </comment>
    <comment ref="H549" authorId="0" shapeId="0" xr:uid="{514CB083-9EA1-4D0E-A8AD-822A1D3F6013}">
      <text>
        <r>
          <rPr>
            <sz val="9"/>
            <color indexed="81"/>
            <rFont val="Tahoma"/>
            <family val="2"/>
          </rPr>
          <t xml:space="preserve">Only a few folios with part of Colossians and 1 Thessalonians
</t>
        </r>
      </text>
    </comment>
    <comment ref="F551" authorId="0" shapeId="0" xr:uid="{791B962F-5D45-4DCC-860F-FD94A7F901F5}">
      <text>
        <r>
          <rPr>
            <sz val="9"/>
            <color indexed="81"/>
            <rFont val="Tahoma"/>
            <family val="2"/>
          </rPr>
          <t xml:space="preserve">No catena type commentary for 1 Tim, but it does have a "hypothesis".
</t>
        </r>
      </text>
    </comment>
    <comment ref="H555" authorId="0" shapeId="0" xr:uid="{CA5C0AC7-9434-403C-9ABC-97E9F0F7680E}">
      <text>
        <r>
          <rPr>
            <sz val="9"/>
            <color indexed="81"/>
            <rFont val="Tahoma"/>
            <family val="2"/>
          </rPr>
          <t xml:space="preserve">Romans to 2 Thessalonians only
</t>
        </r>
      </text>
    </comment>
    <comment ref="F556" authorId="0" shapeId="0" xr:uid="{D383B673-59BE-4ECD-9246-01D2FFBC48BC}">
      <text>
        <r>
          <rPr>
            <sz val="9"/>
            <color indexed="81"/>
            <rFont val="Tahoma"/>
            <family val="2"/>
          </rPr>
          <t>Not marked with K in 1st K-Liste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556" authorId="0" shapeId="0" xr:uid="{2DD3E582-E4D0-4A43-91EB-B1F71840EF03}">
      <text>
        <r>
          <rPr>
            <sz val="9"/>
            <color indexed="81"/>
            <rFont val="Tahoma"/>
            <family val="2"/>
          </rPr>
          <t xml:space="preserve">Ephesians - 1 Thessalonians only
</t>
        </r>
      </text>
    </comment>
    <comment ref="H560" authorId="0" shapeId="0" xr:uid="{9E585056-9E45-4E5E-9466-8E059E6354A6}">
      <text>
        <r>
          <rPr>
            <sz val="9"/>
            <color indexed="81"/>
            <rFont val="Tahoma"/>
            <family val="2"/>
          </rPr>
          <t xml:space="preserve">Romans only
</t>
        </r>
      </text>
    </comment>
    <comment ref="F561" authorId="0" shapeId="0" xr:uid="{A2AF3FED-DE05-4295-938D-FF137D08C04C}">
      <text>
        <r>
          <rPr>
            <sz val="9"/>
            <color indexed="81"/>
            <rFont val="Tahoma"/>
            <family val="2"/>
          </rPr>
          <t xml:space="preserve">semi-uncial scripture
</t>
        </r>
      </text>
    </comment>
    <comment ref="H564" authorId="0" shapeId="0" xr:uid="{24548196-DDEE-4B37-94AA-B328011E4AD0}">
      <text>
        <r>
          <rPr>
            <sz val="9"/>
            <color indexed="81"/>
            <rFont val="Tahoma"/>
            <family val="2"/>
          </rPr>
          <t xml:space="preserve">Hebrews only
</t>
        </r>
      </text>
    </comment>
    <comment ref="H569" authorId="0" shapeId="0" xr:uid="{49CC2DAD-9D46-43D0-8937-983C1EB55C4B}">
      <text>
        <r>
          <rPr>
            <b/>
            <sz val="9"/>
            <color indexed="81"/>
            <rFont val="Tahoma"/>
            <charset val="1"/>
          </rPr>
          <t>Romans to Ephesians only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572" authorId="0" shapeId="0" xr:uid="{51F51271-3A84-47DD-8AF3-28B90B3A9F6A}">
      <text>
        <r>
          <rPr>
            <sz val="9"/>
            <color indexed="81"/>
            <rFont val="Tahoma"/>
            <family val="2"/>
          </rPr>
          <t>1 Corinthians to Ephesians only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575" authorId="0" shapeId="0" xr:uid="{29EF877E-4479-4186-9B16-16DCFD01F9B1}">
      <text>
        <r>
          <rPr>
            <sz val="9"/>
            <color indexed="81"/>
            <rFont val="Tahoma"/>
            <family val="2"/>
          </rPr>
          <t>θεος in full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580" authorId="0" shapeId="0" xr:uid="{AD8CDF94-6ACD-48D1-8E96-CFFD6E4DFB67}">
      <text>
        <r>
          <rPr>
            <b/>
            <sz val="9"/>
            <color indexed="81"/>
            <rFont val="Tahoma"/>
            <family val="2"/>
          </rPr>
          <t>Romans to 2 Corinthians only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584" authorId="0" shapeId="0" xr:uid="{BC304F5C-22F6-4FCC-B66B-FAD5C25250C7}">
      <text>
        <r>
          <rPr>
            <sz val="9"/>
            <color indexed="81"/>
            <rFont val="Tahoma"/>
            <family val="2"/>
          </rPr>
          <t>θεος in full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585" authorId="0" shapeId="0" xr:uid="{CFA8CEA5-2BF0-4621-B8A6-17D40BA2AEDA}">
      <text>
        <r>
          <rPr>
            <sz val="9"/>
            <color indexed="81"/>
            <rFont val="Tahoma"/>
            <family val="2"/>
          </rPr>
          <t>Romans only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587" authorId="0" shapeId="0" xr:uid="{9F898250-9CE7-4E6B-841A-3EF8C95478A2}">
      <text>
        <r>
          <rPr>
            <sz val="9"/>
            <color indexed="81"/>
            <rFont val="Tahoma"/>
            <family val="2"/>
          </rPr>
          <t xml:space="preserve">As this is a catena, the words ο θεος do not follow μυστήριον
</t>
        </r>
      </text>
    </comment>
    <comment ref="H589" authorId="0" shapeId="0" xr:uid="{9565E529-DC98-4C49-A3C8-EBC32DB0A8D5}">
      <text>
        <r>
          <rPr>
            <sz val="9"/>
            <color indexed="81"/>
            <rFont val="Tahoma"/>
            <family val="2"/>
          </rPr>
          <t xml:space="preserve">Part of Romans only
</t>
        </r>
      </text>
    </comment>
    <comment ref="H592" authorId="0" shapeId="0" xr:uid="{6BD1954C-D979-4583-9137-075B6BB13C72}">
      <text>
        <r>
          <rPr>
            <sz val="9"/>
            <color indexed="81"/>
            <rFont val="Tahoma"/>
            <family val="2"/>
          </rPr>
          <t xml:space="preserve">2 Corinthians - 1 Thessalonians only
</t>
        </r>
      </text>
    </comment>
    <comment ref="H596" authorId="0" shapeId="0" xr:uid="{F34D47CA-ABC2-41DF-800B-7AE09D0F0F46}">
      <text>
        <r>
          <rPr>
            <sz val="9"/>
            <color indexed="81"/>
            <rFont val="Tahoma"/>
            <family val="2"/>
          </rPr>
          <t xml:space="preserve">Parts of 2 Corinthians only
</t>
        </r>
      </text>
    </comment>
    <comment ref="H597" authorId="0" shapeId="0" xr:uid="{04517A33-2C48-4679-B583-373251DD35D8}">
      <text>
        <r>
          <rPr>
            <sz val="9"/>
            <color indexed="81"/>
            <rFont val="Tahoma"/>
            <family val="2"/>
          </rPr>
          <t xml:space="preserve">K-Liste: only excerpts
</t>
        </r>
      </text>
    </comment>
    <comment ref="H600" authorId="0" shapeId="0" xr:uid="{982E7882-0BD9-4BA6-8529-5F92EA20C7F3}">
      <text>
        <r>
          <rPr>
            <sz val="9"/>
            <color indexed="81"/>
            <rFont val="Tahoma"/>
            <family val="2"/>
          </rPr>
          <t xml:space="preserve">K-Liste: only excerpts
</t>
        </r>
      </text>
    </comment>
    <comment ref="H602" authorId="0" shapeId="0" xr:uid="{651A0307-ED59-442E-A035-ACBA04814DF4}">
      <text>
        <r>
          <rPr>
            <b/>
            <sz val="9"/>
            <color indexed="81"/>
            <rFont val="Tahoma"/>
            <family val="2"/>
          </rPr>
          <t>Gal, 1,2 Tim, Phmon absent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607" authorId="0" shapeId="0" xr:uid="{430A2C84-FE3B-4490-A1D5-EAA23037A3F2}">
      <text>
        <r>
          <rPr>
            <sz val="9"/>
            <color indexed="81"/>
            <rFont val="Tahoma"/>
            <family val="2"/>
          </rPr>
          <t xml:space="preserve">ος with the sign of contraction as well as a rough breathing
</t>
        </r>
      </text>
    </comment>
    <comment ref="H608" authorId="0" shapeId="0" xr:uid="{E48D9295-1AF3-4588-B38E-C83A02E4F59A}">
      <text>
        <r>
          <rPr>
            <sz val="9"/>
            <color indexed="81"/>
            <rFont val="Tahoma"/>
            <family val="2"/>
          </rPr>
          <t xml:space="preserve">2 Corinthians. Galatians and a few other quotes. Not a continuous scripture.
</t>
        </r>
      </text>
    </comment>
    <comment ref="H613" authorId="0" shapeId="0" xr:uid="{26560827-35D6-43B3-A41F-E1C51EBF6D73}">
      <text>
        <r>
          <rPr>
            <sz val="9"/>
            <color indexed="81"/>
            <rFont val="Tahoma"/>
            <family val="2"/>
          </rPr>
          <t xml:space="preserve">Some pages out of sequence. End of 1 Tim at 5120
</t>
        </r>
      </text>
    </comment>
    <comment ref="H631" authorId="0" shapeId="0" xr:uid="{C57CBBC1-6BAE-4042-8E85-A2511A782C44}">
      <text>
        <r>
          <rPr>
            <sz val="9"/>
            <color indexed="81"/>
            <rFont val="Tahoma"/>
            <family val="2"/>
          </rPr>
          <t>Acts - 1 Corinthiams only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632" authorId="0" shapeId="0" xr:uid="{FE3BA7F7-A846-4884-990E-851958038556}">
      <text>
        <r>
          <rPr>
            <sz val="9"/>
            <color indexed="81"/>
            <rFont val="Tahoma"/>
            <family val="2"/>
          </rPr>
          <t xml:space="preserve">a symbol like a modern final sigma only, with the sign of contraction above and an intrusive comma-like symbol after.
</t>
        </r>
      </text>
    </comment>
    <comment ref="I636" authorId="0" shapeId="0" xr:uid="{29CF7523-933B-4782-ACCF-952D4371B1E8}">
      <text>
        <r>
          <rPr>
            <sz val="9"/>
            <color indexed="81"/>
            <rFont val="Tahoma"/>
            <family val="2"/>
          </rPr>
          <t>Followed by an intrusive dot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638" authorId="0" shapeId="0" xr:uid="{9CED149B-3B27-4C63-9A31-A7B92FEE9D34}">
      <text>
        <r>
          <rPr>
            <sz val="9"/>
            <color indexed="81"/>
            <rFont val="Tahoma"/>
            <family val="2"/>
          </rPr>
          <t xml:space="preserve">Only Romans 1:1-5 of Paul
</t>
        </r>
      </text>
    </comment>
    <comment ref="H639" authorId="0" shapeId="0" xr:uid="{7D2C8FCA-4A2E-4656-BDB1-BCF2BF3AED01}">
      <text>
        <r>
          <rPr>
            <sz val="9"/>
            <color indexed="81"/>
            <rFont val="Tahoma"/>
            <family val="2"/>
          </rPr>
          <t xml:space="preserve">Broken link. About image 2580 expected.
</t>
        </r>
      </text>
    </comment>
    <comment ref="H648" authorId="0" shapeId="0" xr:uid="{D82F1E50-2E86-436A-B759-714D1BBB56D1}">
      <text>
        <r>
          <rPr>
            <sz val="9"/>
            <color indexed="81"/>
            <rFont val="Tahoma"/>
            <family val="2"/>
          </rPr>
          <t>Palimpsest. Illegible from scan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653" authorId="0" shapeId="0" xr:uid="{00880117-9324-4951-AD81-6674F7A48DCE}">
      <text>
        <r>
          <rPr>
            <sz val="9"/>
            <color indexed="81"/>
            <rFont val="Tahoma"/>
            <family val="2"/>
          </rPr>
          <t xml:space="preserve">Manuscript ends at 1 Tim 2:7
</t>
        </r>
      </text>
    </comment>
    <comment ref="H654" authorId="0" shapeId="0" xr:uid="{BCD37876-694C-4D37-8DC6-AC2AC3B244DD}">
      <text>
        <r>
          <rPr>
            <sz val="9"/>
            <color indexed="81"/>
            <rFont val="Tahoma"/>
            <family val="2"/>
          </rPr>
          <t xml:space="preserve">Part of Hebrews only
</t>
        </r>
      </text>
    </comment>
    <comment ref="H655" authorId="0" shapeId="0" xr:uid="{917011F9-E327-489D-8412-0B1C38E8740B}">
      <text>
        <r>
          <rPr>
            <sz val="9"/>
            <color indexed="81"/>
            <rFont val="Tahoma"/>
            <family val="2"/>
          </rPr>
          <t xml:space="preserve">Part of 2 Tim and Titus only
</t>
        </r>
      </text>
    </comment>
    <comment ref="F656" authorId="0" shapeId="0" xr:uid="{AC708C50-F20B-47FC-9C58-DB7DF6C20EDC}">
      <text>
        <r>
          <rPr>
            <sz val="9"/>
            <color indexed="81"/>
            <rFont val="Tahoma"/>
            <family val="2"/>
          </rPr>
          <t>1 Tim is without commentary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657" authorId="0" shapeId="0" xr:uid="{84EF91FC-6609-411F-A6BE-CF3D19E3BEBE}">
      <text>
        <r>
          <rPr>
            <sz val="9"/>
            <color indexed="81"/>
            <rFont val="Tahoma"/>
            <family val="2"/>
          </rPr>
          <t xml:space="preserve">Acts-Colossians only
</t>
        </r>
      </text>
    </comment>
    <comment ref="H676" authorId="0" shapeId="0" xr:uid="{FF9B2DD4-81AD-453E-8A38-B6565FD2851F}">
      <text>
        <r>
          <rPr>
            <sz val="9"/>
            <color indexed="81"/>
            <rFont val="Tahoma"/>
            <family val="2"/>
          </rPr>
          <t>A few verses of Romans only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681" authorId="0" shapeId="0" xr:uid="{31D09919-6E98-45F1-BB3A-4B6B9E0E2998}">
      <text>
        <r>
          <rPr>
            <sz val="9"/>
            <color indexed="81"/>
            <rFont val="Tahoma"/>
            <family val="2"/>
          </rPr>
          <t xml:space="preserve">μυστήριον is clear; θς has elongated ellipsem of theta with probably the first serif at the line start clear. For a similar left-serif theta, see INTF 2777_3400_11
</t>
        </r>
      </text>
    </comment>
    <comment ref="H683" authorId="0" shapeId="0" xr:uid="{BC9C51E1-3311-4AE8-B370-2E650FCD523A}">
      <text>
        <r>
          <rPr>
            <sz val="9"/>
            <color indexed="81"/>
            <rFont val="Tahoma"/>
            <family val="2"/>
          </rPr>
          <t>Only a few verses of Acts and 1 Cor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684" authorId="0" shapeId="0" xr:uid="{A8866158-2180-4F3F-99F4-401A8E2C5AC9}">
      <text>
        <r>
          <rPr>
            <sz val="9"/>
            <color indexed="81"/>
            <rFont val="Tahoma"/>
            <family val="2"/>
          </rPr>
          <t xml:space="preserve">2 Cor and Philippians embedded in commentary, not always sequentially
</t>
        </r>
      </text>
    </comment>
    <comment ref="H685" authorId="0" shapeId="0" xr:uid="{DC05F9EE-C332-4024-B804-9133AE259E4C}">
      <text>
        <r>
          <rPr>
            <b/>
            <sz val="9"/>
            <color indexed="81"/>
            <rFont val="Tahoma"/>
            <family val="2"/>
          </rPr>
          <t>Galatians only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688" authorId="0" shapeId="0" xr:uid="{B8221DE5-B7AB-40A6-B83B-AE427521BA66}">
      <text>
        <r>
          <rPr>
            <sz val="9"/>
            <color indexed="81"/>
            <rFont val="Tahoma"/>
            <family val="2"/>
          </rPr>
          <t xml:space="preserve">Mainly Galatians
</t>
        </r>
      </text>
    </comment>
    <comment ref="H694" authorId="0" shapeId="0" xr:uid="{8E97C8BB-6E38-4F25-931A-AB6C7EC1B05D}">
      <text>
        <r>
          <rPr>
            <sz val="9"/>
            <color indexed="81"/>
            <rFont val="Tahoma"/>
            <family val="2"/>
          </rPr>
          <t>Only a couple of verses of Ephesians and of Philippians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698" authorId="0" shapeId="0" xr:uid="{85C5FAAE-F043-413D-9E51-62BC825E31BC}">
      <text>
        <r>
          <rPr>
            <sz val="9"/>
            <color indexed="81"/>
            <rFont val="Tahoma"/>
            <family val="2"/>
          </rPr>
          <t xml:space="preserve">Part of Ephesians only
</t>
        </r>
      </text>
    </comment>
    <comment ref="I699" authorId="0" shapeId="0" xr:uid="{8EA74C34-B2BD-4015-A579-4E8D77FF7A4C}">
      <text>
        <r>
          <rPr>
            <sz val="9"/>
            <color indexed="81"/>
            <rFont val="Tahoma"/>
            <family val="2"/>
          </rPr>
          <t>θεος in full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701" authorId="0" shapeId="0" xr:uid="{E9454B0E-FB2A-4EAD-8F8E-F27E73AF45E0}">
      <text>
        <r>
          <rPr>
            <sz val="9"/>
            <color indexed="81"/>
            <rFont val="Tahoma"/>
            <family val="2"/>
          </rPr>
          <t xml:space="preserve">Gospels, Hebrews, Romans only
</t>
        </r>
      </text>
    </comment>
    <comment ref="H705" authorId="0" shapeId="0" xr:uid="{BC3E9230-91A0-4003-80F6-9D46D9CAF747}">
      <text>
        <r>
          <rPr>
            <sz val="9"/>
            <color indexed="81"/>
            <rFont val="Tahoma"/>
            <family val="2"/>
          </rPr>
          <t xml:space="preserve">A small part of Romans only
</t>
        </r>
      </text>
    </comment>
    <comment ref="H706" authorId="0" shapeId="0" xr:uid="{02CCF71F-6C5F-48CB-B3A7-826291D01674}">
      <text>
        <r>
          <rPr>
            <sz val="9"/>
            <color indexed="81"/>
            <rFont val="Tahoma"/>
            <family val="2"/>
          </rPr>
          <t xml:space="preserve">A small part of 1 Cor only
</t>
        </r>
      </text>
    </comment>
    <comment ref="H710" authorId="0" shapeId="0" xr:uid="{D2FF1F51-5EAC-4B63-BEBF-87C572B00D89}">
      <text>
        <r>
          <rPr>
            <sz val="9"/>
            <color indexed="81"/>
            <rFont val="Tahoma"/>
            <family val="2"/>
          </rPr>
          <t>Lacuna, or page out of sequence, as many pages are.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718" authorId="0" shapeId="0" xr:uid="{A2A00DF9-4A25-4185-96D3-9637910778CB}">
      <text>
        <r>
          <rPr>
            <sz val="9"/>
            <color indexed="81"/>
            <rFont val="Tahoma"/>
            <family val="2"/>
          </rPr>
          <t>Only a small part of 1 Corinthians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721" authorId="0" shapeId="0" xr:uid="{87AEF0E4-EB08-44A8-8D74-8B1B34585D05}">
      <text>
        <r>
          <rPr>
            <sz val="9"/>
            <color indexed="81"/>
            <rFont val="Tahoma"/>
            <family val="2"/>
          </rPr>
          <t xml:space="preserve">Only partly imaged (catholic epistles)
</t>
        </r>
      </text>
    </comment>
    <comment ref="H725" authorId="0" shapeId="0" xr:uid="{C6F47E78-60FD-4F6E-807B-F8DDF5448768}">
      <text>
        <r>
          <rPr>
            <sz val="9"/>
            <color indexed="81"/>
            <rFont val="Tahoma"/>
            <family val="2"/>
          </rPr>
          <t>Lacuna or page out of sequence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727" authorId="0" shapeId="0" xr:uid="{195A8A16-49A1-4B11-8AF5-EDF6B342D3FC}">
      <text>
        <r>
          <rPr>
            <sz val="9"/>
            <color indexed="81"/>
            <rFont val="Tahoma"/>
            <family val="2"/>
          </rPr>
          <t xml:space="preserve">The theta is damaged, but it is unlike ὃς; see 1 Tim 4:10 (image 4630, 3 lines from end).
</t>
        </r>
      </text>
    </comment>
    <comment ref="H729" authorId="0" shapeId="0" xr:uid="{92AAC045-E109-45A5-BFA6-9910CFBD9DDB}">
      <text>
        <r>
          <rPr>
            <sz val="9"/>
            <color indexed="81"/>
            <rFont val="Tahoma"/>
            <family val="2"/>
          </rPr>
          <t xml:space="preserve">Part of 2 Tim 4 only
</t>
        </r>
      </text>
    </comment>
    <comment ref="H730" authorId="0" shapeId="0" xr:uid="{22ABC9AD-1D3B-4AA6-A7BA-CF6200D893BE}">
      <text>
        <r>
          <rPr>
            <sz val="9"/>
            <color indexed="81"/>
            <rFont val="Tahoma"/>
            <family val="2"/>
          </rPr>
          <t xml:space="preserve">Part of 2 Corinthians and Galatians only.
</t>
        </r>
      </text>
    </comment>
    <comment ref="H731" authorId="0" shapeId="0" xr:uid="{F6F6791A-4A5B-4865-950B-653331A53EB9}">
      <text>
        <r>
          <rPr>
            <sz val="9"/>
            <color indexed="81"/>
            <rFont val="Tahoma"/>
            <family val="2"/>
          </rPr>
          <t xml:space="preserve">A few verses of Eph, Col. Heb only
</t>
        </r>
      </text>
    </comment>
    <comment ref="H732" authorId="0" shapeId="0" xr:uid="{1B3775CD-228A-4A46-9818-1FFEFA234F19}">
      <text>
        <r>
          <rPr>
            <sz val="9"/>
            <color indexed="81"/>
            <rFont val="Tahoma"/>
            <family val="2"/>
          </rPr>
          <t xml:space="preserve">Titus only, starting at image 5820.
</t>
        </r>
      </text>
    </comment>
    <comment ref="H735" authorId="0" shapeId="0" xr:uid="{7B7D9382-D701-4839-AE0B-31DD02FAA1D0}">
      <text>
        <r>
          <rPr>
            <sz val="9"/>
            <color indexed="81"/>
            <rFont val="Tahoma"/>
            <family val="2"/>
          </rPr>
          <t xml:space="preserve">A few verses of Ephesians and Galatans only
</t>
        </r>
      </text>
    </comment>
    <comment ref="H740" authorId="0" shapeId="0" xr:uid="{9D7A1B7A-1B3E-4CA6-88D5-70A02CB77D6A}">
      <text>
        <r>
          <rPr>
            <sz val="9"/>
            <color indexed="81"/>
            <rFont val="Tahoma"/>
            <family val="2"/>
          </rPr>
          <t xml:space="preserve">No image, but the page exists, because it can be seen imn part from the next page, image 20.
</t>
        </r>
      </text>
    </comment>
    <comment ref="H742" authorId="0" shapeId="0" xr:uid="{D19AF551-F1A4-47CD-89DD-12037583DD5D}">
      <text>
        <r>
          <rPr>
            <sz val="9"/>
            <color indexed="81"/>
            <rFont val="Tahoma"/>
            <family val="2"/>
          </rPr>
          <t xml:space="preserve">No image, but indexed as 2050
</t>
        </r>
      </text>
    </comment>
    <comment ref="I743" authorId="0" shapeId="0" xr:uid="{16941568-9DB2-4833-AF00-59045F753978}">
      <text>
        <r>
          <rPr>
            <sz val="9"/>
            <color indexed="81"/>
            <rFont val="Tahoma"/>
            <family val="2"/>
          </rPr>
          <t>θεος in full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746" authorId="0" shapeId="0" xr:uid="{245B7D8E-8AD3-447C-95C9-BED251375D0B}">
      <text>
        <r>
          <rPr>
            <sz val="9"/>
            <color indexed="81"/>
            <rFont val="Tahoma"/>
            <family val="2"/>
          </rPr>
          <t>Rev, Acts, Hebrews only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747" authorId="0" shapeId="0" xr:uid="{347FDEF9-0DAE-4A7A-A6EF-08B58ACB19A9}">
      <text>
        <r>
          <rPr>
            <b/>
            <sz val="9"/>
            <color indexed="81"/>
            <rFont val="Tahoma"/>
            <family val="2"/>
          </rPr>
          <t>CSNTM.org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<sst xmlns="http://schemas.openxmlformats.org/spreadsheetml/2006/main" count="4718" uniqueCount="1211">
  <si>
    <t>GA</t>
  </si>
  <si>
    <t>Cat</t>
  </si>
  <si>
    <t>Cent</t>
  </si>
  <si>
    <t>Library</t>
  </si>
  <si>
    <t>Cont</t>
  </si>
  <si>
    <t>K</t>
  </si>
  <si>
    <t>Fam</t>
  </si>
  <si>
    <t>Reading</t>
  </si>
  <si>
    <t>P</t>
  </si>
  <si>
    <t>epr</t>
  </si>
  <si>
    <t>U</t>
  </si>
  <si>
    <t>London Brit. Lib.</t>
  </si>
  <si>
    <t>eapr</t>
  </si>
  <si>
    <t>Vatican Greci</t>
  </si>
  <si>
    <t>Paris Nat. Lib.</t>
  </si>
  <si>
    <t>p</t>
  </si>
  <si>
    <t>Cambridge Trinity</t>
  </si>
  <si>
    <t>Utrecht Univ.</t>
  </si>
  <si>
    <t>Moscow St. Hist. Mus.</t>
  </si>
  <si>
    <t>ap</t>
  </si>
  <si>
    <t>Rome Angelica</t>
  </si>
  <si>
    <t>St. Petersb. Nat. Lib.</t>
  </si>
  <si>
    <t>apr</t>
  </si>
  <si>
    <t>Athos Gt. Lavra</t>
  </si>
  <si>
    <t>eap</t>
  </si>
  <si>
    <t>Athens Nat. Lib.</t>
  </si>
  <si>
    <t>Munich Bav. St.</t>
  </si>
  <si>
    <t>Patmos Mon. St. J.</t>
  </si>
  <si>
    <t>?</t>
  </si>
  <si>
    <t>Sinai St. Catharine</t>
  </si>
  <si>
    <t>m</t>
  </si>
  <si>
    <t>Basel Univ. Lib.</t>
  </si>
  <si>
    <t>C</t>
  </si>
  <si>
    <t>Vienna Nat. Lib.</t>
  </si>
  <si>
    <t>KXW</t>
  </si>
  <si>
    <t>F1739</t>
  </si>
  <si>
    <t>F35</t>
  </si>
  <si>
    <t>Frankfurt a. d. Oder</t>
  </si>
  <si>
    <t>Paris Arsenal</t>
  </si>
  <si>
    <t>Oxford Bodleian</t>
  </si>
  <si>
    <t>Oxford Magdalen</t>
  </si>
  <si>
    <t>Dublin Trinity</t>
  </si>
  <si>
    <t>Leicester Rec. Off.</t>
  </si>
  <si>
    <t>F13+C</t>
  </si>
  <si>
    <t>Naples Nat. Lib.</t>
  </si>
  <si>
    <t>Amsterdam Univ.</t>
  </si>
  <si>
    <t>Wolfenbüttel Herz. Aug.</t>
  </si>
  <si>
    <t>Dresden Saxon St.</t>
  </si>
  <si>
    <t>Leiden Univ. Lib.</t>
  </si>
  <si>
    <t>Vatican Pal. Ms. Gr.</t>
  </si>
  <si>
    <t>Berlin State Lib.</t>
  </si>
  <si>
    <t>Vatican Reg/Al. Gr.</t>
  </si>
  <si>
    <t>Florence Laurent.</t>
  </si>
  <si>
    <t>Bologna Univ. Lib.</t>
  </si>
  <si>
    <t>Venice St. Mark</t>
  </si>
  <si>
    <t>London Lambeth Palace</t>
  </si>
  <si>
    <t>Ann Arbor U. Michigan</t>
  </si>
  <si>
    <t>Escorial</t>
  </si>
  <si>
    <t>Copenhagen Royal Lib.</t>
  </si>
  <si>
    <t>252/464</t>
  </si>
  <si>
    <t>Krakow Jagiell. Lib.</t>
  </si>
  <si>
    <t>K1</t>
  </si>
  <si>
    <t>Cambridge Univ. Lib.</t>
  </si>
  <si>
    <t>Cambridge Christ's</t>
  </si>
  <si>
    <t>Geneva P./U. Lib.</t>
  </si>
  <si>
    <t>Oxford Lincoln</t>
  </si>
  <si>
    <t>Oxford New</t>
  </si>
  <si>
    <t>Hamburg City Lib.</t>
  </si>
  <si>
    <t>Turin Nat. Lib.</t>
  </si>
  <si>
    <t>Cambridge Emmanuel</t>
  </si>
  <si>
    <t>Vatican Ottob. Gr.</t>
  </si>
  <si>
    <t>Rome Vallicelliana</t>
  </si>
  <si>
    <t>Strasburg Priestersem.</t>
  </si>
  <si>
    <t>IP</t>
  </si>
  <si>
    <t>Uppsala Univ. Lib.</t>
  </si>
  <si>
    <t>lacuna</t>
  </si>
  <si>
    <t>Vatican Urbin Gr.</t>
  </si>
  <si>
    <t>Vatican Pii II</t>
  </si>
  <si>
    <t>Birmingham Selly Oak</t>
  </si>
  <si>
    <t>Williamstown, Mass.</t>
  </si>
  <si>
    <t>KE</t>
  </si>
  <si>
    <t>Oxford Christ Ch.</t>
  </si>
  <si>
    <t>F1424</t>
  </si>
  <si>
    <t>Ferrara Com. Ariost.</t>
  </si>
  <si>
    <t>Milan Ambros.</t>
  </si>
  <si>
    <t>Modena Estense</t>
  </si>
  <si>
    <t>Vatican Chig. Gr.</t>
  </si>
  <si>
    <t>Messina Univ. Lib.</t>
  </si>
  <si>
    <t>Zittau Town Lib.</t>
  </si>
  <si>
    <t>Münster Bible Mus.</t>
  </si>
  <si>
    <t>New Haven Yale Univ.</t>
  </si>
  <si>
    <t>Berkeley Univ. Calif.</t>
  </si>
  <si>
    <t>KXP+KE</t>
  </si>
  <si>
    <t>KXP</t>
  </si>
  <si>
    <t>Grottaferrata Abbey Lib.</t>
  </si>
  <si>
    <t>ep</t>
  </si>
  <si>
    <t>Orlando Scriptorium</t>
  </si>
  <si>
    <t>Athos Gregoriou</t>
  </si>
  <si>
    <t>Athos Dionysiou</t>
  </si>
  <si>
    <t>F+F</t>
  </si>
  <si>
    <t>Athos Esphigmenou</t>
  </si>
  <si>
    <t>Athos Iveron</t>
  </si>
  <si>
    <t>Baltimore Walters Art.</t>
  </si>
  <si>
    <t>Athos Karakallou</t>
  </si>
  <si>
    <t>Athos Koutloumousiou</t>
  </si>
  <si>
    <t>Athos Panteleimon</t>
  </si>
  <si>
    <t>Athos Docheiariou</t>
  </si>
  <si>
    <t>Athos Philotheou</t>
  </si>
  <si>
    <t>Istanbul Patriarchate</t>
  </si>
  <si>
    <t>Patmos St. John</t>
  </si>
  <si>
    <t>Owner unknown</t>
  </si>
  <si>
    <t>Jerusalem Patriarchate</t>
  </si>
  <si>
    <t>Andros St. Nicholas</t>
  </si>
  <si>
    <t>Athos Stavronikita</t>
  </si>
  <si>
    <t>Athos Pantokratoros</t>
  </si>
  <si>
    <t>Athos Xeropotamou</t>
  </si>
  <si>
    <t>Chicago LSTC</t>
  </si>
  <si>
    <t>Sofia Univ.</t>
  </si>
  <si>
    <t>Athos Andreas</t>
  </si>
  <si>
    <t>Athos Vatopedi</t>
  </si>
  <si>
    <t>Athos Konstamonitou</t>
  </si>
  <si>
    <t>Lesbos Leimonos</t>
  </si>
  <si>
    <t>Thessaloniki Vlatades</t>
  </si>
  <si>
    <t>pr</t>
  </si>
  <si>
    <t>Durham (NC) Duke Univ.</t>
  </si>
  <si>
    <t>New York Pierp. Morg.</t>
  </si>
  <si>
    <t>Genoa Franzoniana</t>
  </si>
  <si>
    <t>Princetown (NJ) Univ. Lib.</t>
  </si>
  <si>
    <t>Trabzon</t>
  </si>
  <si>
    <t>Rome Casanatense</t>
  </si>
  <si>
    <t>Linköping Stiftsbibl.</t>
  </si>
  <si>
    <t xml:space="preserve">Athos Esphigmenou </t>
  </si>
  <si>
    <t>Athos Pavlou</t>
  </si>
  <si>
    <t>Athos Protaton</t>
  </si>
  <si>
    <t>Alexandria Gr. Patr.</t>
  </si>
  <si>
    <t>Athens Gennadius Lib.</t>
  </si>
  <si>
    <t>Paris St. Geneviève</t>
  </si>
  <si>
    <t>Jerusalem Patr. Taphos</t>
  </si>
  <si>
    <t>Jerusalem St. Saba</t>
  </si>
  <si>
    <t>Jerusalem Stavros</t>
  </si>
  <si>
    <t>Leipzig Univ.</t>
  </si>
  <si>
    <t>Gothenburg Town Lib.</t>
  </si>
  <si>
    <t>Vatican Barb. Gr.</t>
  </si>
  <si>
    <t>Palermo Nat. Lib.</t>
  </si>
  <si>
    <t>Florence Riccardi</t>
  </si>
  <si>
    <t>Madison (NJ) Drew U.</t>
  </si>
  <si>
    <t>Besançon Mun. Lib.</t>
  </si>
  <si>
    <r>
      <t>12</t>
    </r>
    <r>
      <rPr>
        <vertAlign val="superscript"/>
        <sz val="12"/>
        <color theme="1"/>
        <rFont val="Times New Roman"/>
        <family val="1"/>
      </rPr>
      <t>t</t>
    </r>
  </si>
  <si>
    <t>Vatican Pal. Gr.</t>
  </si>
  <si>
    <t>Groningen Univ. Libr.</t>
  </si>
  <si>
    <t>[2093]</t>
  </si>
  <si>
    <t>Serres Gymnasium</t>
  </si>
  <si>
    <t>Athens M. Bournias</t>
  </si>
  <si>
    <t>Kiev Vernadsky</t>
  </si>
  <si>
    <t>Moscow Univ.</t>
  </si>
  <si>
    <t>Elassona Olympiotissa</t>
  </si>
  <si>
    <t>Therapnes Eccl. Mus.</t>
  </si>
  <si>
    <t>[2225]</t>
  </si>
  <si>
    <t>Kalavryta Mega Spileo</t>
  </si>
  <si>
    <t>[2233]</t>
  </si>
  <si>
    <t>[2239]</t>
  </si>
  <si>
    <t>Kalavryta Lavra</t>
  </si>
  <si>
    <t>Bucharest Rom. Acad.</t>
  </si>
  <si>
    <t>Jerusalem Photiu</t>
  </si>
  <si>
    <t>Athens Byz. Mus.</t>
  </si>
  <si>
    <t>Chicago Univ.</t>
  </si>
  <si>
    <t>Athos Kavsokalyvia</t>
  </si>
  <si>
    <t>Jerusalem Anastaseos</t>
  </si>
  <si>
    <t>Bologna Com. Lib.</t>
  </si>
  <si>
    <t>Oslo Schøyen</t>
  </si>
  <si>
    <t>Dimitsana Village Lib.</t>
  </si>
  <si>
    <t>St. Petersb. Acad. Sci.</t>
  </si>
  <si>
    <t>St. Petersb. Kir. Bel.</t>
  </si>
  <si>
    <t>Athens Benaki Mus.</t>
  </si>
  <si>
    <t>Florence Nat. Lib.</t>
  </si>
  <si>
    <t>Ohrid Nat. Mus.</t>
  </si>
  <si>
    <t>Patmos E. Anemis</t>
  </si>
  <si>
    <t>Almyros Arch. Mus.</t>
  </si>
  <si>
    <t>Meteora Varlaam</t>
  </si>
  <si>
    <t>Meteora Gt. Meteoron</t>
  </si>
  <si>
    <t>Meteora St. Stephen</t>
  </si>
  <si>
    <t>Rhodes Lindos  Panagias</t>
  </si>
  <si>
    <t>Trikala St. Vissarion</t>
  </si>
  <si>
    <t>Grevena Zavorda</t>
  </si>
  <si>
    <r>
      <t>11</t>
    </r>
    <r>
      <rPr>
        <vertAlign val="superscript"/>
        <sz val="12"/>
        <color theme="1"/>
        <rFont val="Times New Roman"/>
        <family val="1"/>
      </rPr>
      <t>t</t>
    </r>
  </si>
  <si>
    <t>Brussels Royal Lib.</t>
  </si>
  <si>
    <t>Bucharest G.Moravcsik</t>
  </si>
  <si>
    <t>Sofia Inst. Ch. H.&amp;A.</t>
  </si>
  <si>
    <t>Athens Holy Synod</t>
  </si>
  <si>
    <t>Karditsa Koronis</t>
  </si>
  <si>
    <t>Athos St. Demetre</t>
  </si>
  <si>
    <t>Athens Studitu</t>
  </si>
  <si>
    <t>Belgrade Nat. Lib.</t>
  </si>
  <si>
    <t>Paros Longovardas</t>
  </si>
  <si>
    <t>Basel, Lib. G. Zakos</t>
  </si>
  <si>
    <t>Cambridge (MA) Harvard</t>
  </si>
  <si>
    <t>Tirana Nat. Archiv.</t>
  </si>
  <si>
    <t>Vatican Borg. Gr.</t>
  </si>
  <si>
    <t>CHISQ</t>
  </si>
  <si>
    <t>en</t>
  </si>
  <si>
    <t>dat</t>
  </si>
  <si>
    <t>Sample (actual)</t>
  </si>
  <si>
    <t>total</t>
  </si>
  <si>
    <t>Rest, all minus sample</t>
  </si>
  <si>
    <t>Rest scaled, so  expected</t>
  </si>
  <si>
    <t>Not what I expected.</t>
  </si>
  <si>
    <t>illegible</t>
  </si>
  <si>
    <t>GRAND TOTAL</t>
  </si>
  <si>
    <t>no image</t>
  </si>
  <si>
    <t>Total no image</t>
  </si>
  <si>
    <t>Total illegible</t>
  </si>
  <si>
    <t>Total not identified</t>
  </si>
  <si>
    <t>01</t>
  </si>
  <si>
    <t>02</t>
  </si>
  <si>
    <t>03</t>
  </si>
  <si>
    <t>04</t>
  </si>
  <si>
    <t>06</t>
  </si>
  <si>
    <t>010</t>
  </si>
  <si>
    <t>012</t>
  </si>
  <si>
    <t>018</t>
  </si>
  <si>
    <t>020</t>
  </si>
  <si>
    <t>025</t>
  </si>
  <si>
    <t>044</t>
  </si>
  <si>
    <t>048</t>
  </si>
  <si>
    <t>049</t>
  </si>
  <si>
    <t>056</t>
  </si>
  <si>
    <t>075</t>
  </si>
  <si>
    <t>0142</t>
  </si>
  <si>
    <t>0150</t>
  </si>
  <si>
    <t>0151</t>
  </si>
  <si>
    <t>0208</t>
  </si>
  <si>
    <t>0278</t>
  </si>
  <si>
    <t>0319</t>
  </si>
  <si>
    <t>ambiguous</t>
  </si>
  <si>
    <t>Total ambiguous</t>
  </si>
  <si>
    <t>not identified</t>
  </si>
  <si>
    <t>Remarks</t>
  </si>
  <si>
    <t>Reading of 1 Timothy 3:16</t>
  </si>
  <si>
    <t>P133</t>
  </si>
  <si>
    <t>ος</t>
  </si>
  <si>
    <t>θεος</t>
  </si>
  <si>
    <t>Oxford Ashmolean</t>
  </si>
  <si>
    <t>10/10</t>
  </si>
  <si>
    <t>1900/3/2</t>
  </si>
  <si>
    <t>1270/1/8</t>
  </si>
  <si>
    <t>2650/14</t>
  </si>
  <si>
    <t>7920/15 (-7)</t>
  </si>
  <si>
    <t>2270/2/9</t>
  </si>
  <si>
    <t>1990/13</t>
  </si>
  <si>
    <t>5640/2/16</t>
  </si>
  <si>
    <t>3260/20 (-7)</t>
  </si>
  <si>
    <t>4870/10</t>
  </si>
  <si>
    <t>6390/18</t>
  </si>
  <si>
    <t>5510/17</t>
  </si>
  <si>
    <t>6380/18</t>
  </si>
  <si>
    <t>2860/30 (-5)</t>
  </si>
  <si>
    <t>3830/2/18</t>
  </si>
  <si>
    <t>2860/24</t>
  </si>
  <si>
    <t>3680/19 (-9)</t>
  </si>
  <si>
    <t>For explanations, see at foot of table.</t>
  </si>
  <si>
    <t>Statistics</t>
  </si>
  <si>
    <t>GA: Gregory Aland manuscript number</t>
  </si>
  <si>
    <t>Cent:  Century, INTF dating</t>
  </si>
  <si>
    <t>Cont: Content, e=Evangelia (gospels), a=Apostolos (Acts and catholic epistles), P=Paul, R=Revelation</t>
  </si>
  <si>
    <t>ο</t>
  </si>
  <si>
    <t>Fam: Family, as defined by Wikipedia</t>
  </si>
  <si>
    <t>INTF image: from http://ntvmr.uni-muenster.de/manuscript-workspace,</t>
  </si>
  <si>
    <t>with column and line number (negative is from  end of page)</t>
  </si>
  <si>
    <t>Legend</t>
  </si>
  <si>
    <t>Total ος</t>
  </si>
  <si>
    <t>Total ο</t>
  </si>
  <si>
    <t>Total ος θεος</t>
  </si>
  <si>
    <t>(e.g. unsorted  unindexed pages/fragments)</t>
  </si>
  <si>
    <t>9020/16</t>
  </si>
  <si>
    <t>Indexed, clear, neat writing</t>
  </si>
  <si>
    <t>Only a few letters preserved</t>
  </si>
  <si>
    <t>3630/9</t>
  </si>
  <si>
    <t>Small writing, image mediocre</t>
  </si>
  <si>
    <t>3600/5</t>
  </si>
  <si>
    <t>Sinaiticus</t>
  </si>
  <si>
    <t>Alexandrinus</t>
  </si>
  <si>
    <t>Vaticanus</t>
  </si>
  <si>
    <t>Ephraemi, palimpsest.</t>
  </si>
  <si>
    <t>Interlinear Latin</t>
  </si>
  <si>
    <t>Minuscule commentary. Fading.</t>
  </si>
  <si>
    <t>Cyrillic-looking, clear and neat</t>
  </si>
  <si>
    <t>Minuscule commentary.</t>
  </si>
  <si>
    <t>Minuscule commentary. Clear.</t>
  </si>
  <si>
    <t>Claromontanus. Thin vellum.</t>
  </si>
  <si>
    <t>Latin column. Partly fading.</t>
  </si>
  <si>
    <t>5810/2</t>
  </si>
  <si>
    <t>Dense writing, into spine.</t>
  </si>
  <si>
    <t>1460/25</t>
  </si>
  <si>
    <t>5900/25 (-3)</t>
  </si>
  <si>
    <t>Smallish writing.</t>
  </si>
  <si>
    <t>Smallish writing, image rather poor</t>
  </si>
  <si>
    <t>5940/12</t>
  </si>
  <si>
    <t>3930/17 (-7)</t>
  </si>
  <si>
    <t>Fading in parts. Uncial Γ,Δ.</t>
  </si>
  <si>
    <t>7390/14</t>
  </si>
  <si>
    <t>Minuscule γ,δ. Neat and clear,</t>
  </si>
  <si>
    <t>Clear. Occasional abbreviations.</t>
  </si>
  <si>
    <t>4360/11</t>
  </si>
  <si>
    <t>2780/1/15</t>
  </si>
  <si>
    <t>Several abbreviations and digraphs.</t>
  </si>
  <si>
    <t>Of 1 John 5:7-8 fame.</t>
  </si>
  <si>
    <t>6200/12 (-6)</t>
  </si>
  <si>
    <t>2370/11</t>
  </si>
  <si>
    <t>Occasional abbreviations</t>
  </si>
  <si>
    <t>Leicestrensis</t>
  </si>
  <si>
    <t>Reading: θεος, ο θεος, ος, ος θεος, lacuna, ambiguous, no image, illegible, not identified</t>
  </si>
  <si>
    <t>Total ο θεος</t>
  </si>
  <si>
    <t>ο θεος</t>
  </si>
  <si>
    <t>2870/36 (-3)</t>
  </si>
  <si>
    <t>6580/21 (-7)</t>
  </si>
  <si>
    <t>Uncial Γ,Δ. Some final sigmas like c.</t>
  </si>
  <si>
    <t>5490/16 (-8)</t>
  </si>
  <si>
    <t>Rather blurred</t>
  </si>
  <si>
    <t>Small writing</t>
  </si>
  <si>
    <t>7740/2</t>
  </si>
  <si>
    <t>3910/2</t>
  </si>
  <si>
    <t>4940/8</t>
  </si>
  <si>
    <t>4140/10</t>
  </si>
  <si>
    <t>2420/1/12</t>
  </si>
  <si>
    <t>6240/2</t>
  </si>
  <si>
    <t>3570/11</t>
  </si>
  <si>
    <t>Clear</t>
  </si>
  <si>
    <t>Fairly clear writing</t>
  </si>
  <si>
    <t>Clear writing. Contains hypotheses.</t>
  </si>
  <si>
    <t>950/2/??</t>
  </si>
  <si>
    <t>Illegible in parts, mirrored in parts.</t>
  </si>
  <si>
    <t>1890/25 (-10)</t>
  </si>
  <si>
    <t>4730/16 (-4)</t>
  </si>
  <si>
    <t>4470/23 (-1)</t>
  </si>
  <si>
    <t>Clear; digraphs, superscript letters.</t>
  </si>
  <si>
    <t>8040/19 (-9)</t>
  </si>
  <si>
    <t>2500/13</t>
  </si>
  <si>
    <t>No spaces or dots for spaces</t>
  </si>
  <si>
    <t>Distinctive modern hand</t>
  </si>
  <si>
    <t>4340/xx (-1)</t>
  </si>
  <si>
    <t>Abbreviations, 7=δέ</t>
  </si>
  <si>
    <t>4940/2/10</t>
  </si>
  <si>
    <t>6380/14</t>
  </si>
  <si>
    <t>Some letters fading</t>
  </si>
  <si>
    <t>6960/22 (-5)</t>
  </si>
  <si>
    <t>Neat. Regular line spacing.</t>
  </si>
  <si>
    <t>Smallish writing</t>
  </si>
  <si>
    <t>Smallish writing but clear enough.</t>
  </si>
  <si>
    <t>5850/13</t>
  </si>
  <si>
    <t>3150/33/ (-2)</t>
  </si>
  <si>
    <t>3480/6</t>
  </si>
  <si>
    <t>Well-spaced.</t>
  </si>
  <si>
    <t>4650/25 (-12)</t>
  </si>
  <si>
    <t>Neat, joins and pen lifts</t>
  </si>
  <si>
    <t>3430/13</t>
  </si>
  <si>
    <t>2970/22 (-9)</t>
  </si>
  <si>
    <t>Some words amalgamated</t>
  </si>
  <si>
    <t>Neat</t>
  </si>
  <si>
    <t>6260/20 (-5)</t>
  </si>
  <si>
    <t>8750/1/6</t>
  </si>
  <si>
    <t>Fading in parts.</t>
  </si>
  <si>
    <t>2190/10</t>
  </si>
  <si>
    <t>Fading</t>
  </si>
  <si>
    <t>Neat, Uses raised dot</t>
  </si>
  <si>
    <t>8090/20 (-6)</t>
  </si>
  <si>
    <t>Blurred at 3:16; oval θ discerned.</t>
  </si>
  <si>
    <t>1490/43 (-6)</t>
  </si>
  <si>
    <t>5660/5</t>
  </si>
  <si>
    <t>Neat, large letters</t>
  </si>
  <si>
    <t>3480/23 (-5)</t>
  </si>
  <si>
    <t>3580/22 (-6)</t>
  </si>
  <si>
    <t>Faint, neat, some digraphs</t>
  </si>
  <si>
    <t>2540/2/41 (-11)</t>
  </si>
  <si>
    <t>Occasional abbreviations.</t>
  </si>
  <si>
    <t>6610/1</t>
  </si>
  <si>
    <t>Neat, clear. Raised dots.</t>
  </si>
  <si>
    <t>5490/7</t>
  </si>
  <si>
    <t>Neat, well-spaced. Raised dots.</t>
  </si>
  <si>
    <t>7040/16 (-11)</t>
  </si>
  <si>
    <t>A few flowery digraphs.</t>
  </si>
  <si>
    <t>A casual style with abbreviations.</t>
  </si>
  <si>
    <t>2470/11</t>
  </si>
  <si>
    <t>2360/1/12</t>
  </si>
  <si>
    <t>Neat, clear.</t>
  </si>
  <si>
    <t>5910/21 (-3)</t>
  </si>
  <si>
    <t>Fading in parts</t>
  </si>
  <si>
    <t>2320/14</t>
  </si>
  <si>
    <t>Catena with lighter scripture.</t>
  </si>
  <si>
    <t>6650/11</t>
  </si>
  <si>
    <t>5590/29 (-8)</t>
  </si>
  <si>
    <t>5800/22 (-7)</t>
  </si>
  <si>
    <t>Not particularly neat</t>
  </si>
  <si>
    <t>With Armenian</t>
  </si>
  <si>
    <t>9340/9</t>
  </si>
  <si>
    <t>5880/12 (-7)</t>
  </si>
  <si>
    <t>Quite neat, clear. Typical 10/11th c.</t>
  </si>
  <si>
    <t>1250/19 (-4)</t>
  </si>
  <si>
    <t>Parts in very poor condition</t>
  </si>
  <si>
    <t>3090/1</t>
  </si>
  <si>
    <t>3560/1</t>
  </si>
  <si>
    <t>Fairly neat</t>
  </si>
  <si>
    <t>5189/7</t>
  </si>
  <si>
    <t>4110/11</t>
  </si>
  <si>
    <t>5270/8</t>
  </si>
  <si>
    <t>Large, clear writing.</t>
  </si>
  <si>
    <t>5100/22 (-1)</t>
  </si>
  <si>
    <t>2390/7</t>
  </si>
  <si>
    <t>Some abbreviations</t>
  </si>
  <si>
    <t>6470/12</t>
  </si>
  <si>
    <t>4010/4</t>
  </si>
  <si>
    <t>3200/2/22 (-6)</t>
  </si>
  <si>
    <t>5030/12 (-5)</t>
  </si>
  <si>
    <t>3590/9</t>
  </si>
  <si>
    <t>Smallish writing, neat.</t>
  </si>
  <si>
    <t>5230/27 (05)</t>
  </si>
  <si>
    <t>Mainly clear but fading in parts</t>
  </si>
  <si>
    <t>3160/1</t>
  </si>
  <si>
    <t>θεὸς γὰρ ἐφανερώθη</t>
  </si>
  <si>
    <t>θεος in full. Not particularly neat</t>
  </si>
  <si>
    <t>θεος in full. Abbreviations elsewhere.</t>
  </si>
  <si>
    <t>5860/16 (-5)</t>
  </si>
  <si>
    <t>Clear. Neat but not stylish.</t>
  </si>
  <si>
    <t>Partly unordered, unindexed pages.</t>
  </si>
  <si>
    <t>2250/2</t>
  </si>
  <si>
    <t>5410/7</t>
  </si>
  <si>
    <t>Neat. Many diereses.</t>
  </si>
  <si>
    <t>Intrusive comma-like mark after ος</t>
  </si>
  <si>
    <t>5330/26 (-8)</t>
  </si>
  <si>
    <t>5080/10</t>
  </si>
  <si>
    <t>Very blurred.</t>
  </si>
  <si>
    <t>3230/7</t>
  </si>
  <si>
    <t>Thick pen. Many diereses.</t>
  </si>
  <si>
    <t>2360/13</t>
  </si>
  <si>
    <t>Thickish pen. Many diereses.</t>
  </si>
  <si>
    <t>3270/20 (-7)</t>
  </si>
  <si>
    <t>Thickish pen. Not very stylish.</t>
  </si>
  <si>
    <t>6810/16 (-9)</t>
  </si>
  <si>
    <t>2500/3</t>
  </si>
  <si>
    <t>Thick pen, straight lines</t>
  </si>
  <si>
    <t>Dense, full of abbreviations</t>
  </si>
  <si>
    <t>1770/12</t>
  </si>
  <si>
    <t>6370/1</t>
  </si>
  <si>
    <t>Straight lines. Neat.</t>
  </si>
  <si>
    <t>4690/7</t>
  </si>
  <si>
    <t>Somewhat casual</t>
  </si>
  <si>
    <t>4440/10 (-5)</t>
  </si>
  <si>
    <t>Neither calligraphic nor overly casual</t>
  </si>
  <si>
    <t>2340/14</t>
  </si>
  <si>
    <t>4470/8</t>
  </si>
  <si>
    <t>Neat, well spaced</t>
  </si>
  <si>
    <t>5590/1</t>
  </si>
  <si>
    <t>2730/22 (-10)</t>
  </si>
  <si>
    <t>3080/9</t>
  </si>
  <si>
    <t>4770/13</t>
  </si>
  <si>
    <t>3380//9</t>
  </si>
  <si>
    <t>A little casual, but neat</t>
  </si>
  <si>
    <t>3270/27 (-4)</t>
  </si>
  <si>
    <t>5520/16</t>
  </si>
  <si>
    <t>Neat but not fully calligraphic</t>
  </si>
  <si>
    <t>3720/20 (-20)</t>
  </si>
  <si>
    <t>Fairly neat, small</t>
  </si>
  <si>
    <t>5900/3</t>
  </si>
  <si>
    <t>Gives immed. impression of 10th c.</t>
  </si>
  <si>
    <t>2720/19 (-12)</t>
  </si>
  <si>
    <t>Neat but small</t>
  </si>
  <si>
    <t>5030/19 (-3)</t>
  </si>
  <si>
    <t>Several square-looking letters.</t>
  </si>
  <si>
    <t>ος θεος</t>
  </si>
  <si>
    <t>4210/16 (-5)</t>
  </si>
  <si>
    <t>4710/15</t>
  </si>
  <si>
    <t>6140/7</t>
  </si>
  <si>
    <t>Neat but not distinctive.</t>
  </si>
  <si>
    <r>
      <t xml:space="preserve">Latin interlinear with </t>
    </r>
    <r>
      <rPr>
        <i/>
        <sz val="12"/>
        <color theme="1"/>
        <rFont val="Times New Roman"/>
        <family val="1"/>
      </rPr>
      <t>deus</t>
    </r>
  </si>
  <si>
    <t>5220/8</t>
  </si>
  <si>
    <t>3540/18 (-7)</t>
  </si>
  <si>
    <t>4180/23 (-6)</t>
  </si>
  <si>
    <t>1 Tim after Heb; Greek/Latin/Arabic</t>
  </si>
  <si>
    <t>5770/14</t>
  </si>
  <si>
    <t>3840/10</t>
  </si>
  <si>
    <t>Smallish, fairly neat writing</t>
  </si>
  <si>
    <t>4050/1/15</t>
  </si>
  <si>
    <t>2630/1/13 (-12)</t>
  </si>
  <si>
    <t>3390/7</t>
  </si>
  <si>
    <t>Thick pen</t>
  </si>
  <si>
    <t>5250/19 (-3)</t>
  </si>
  <si>
    <t>3070/9</t>
  </si>
  <si>
    <t>3040/10</t>
  </si>
  <si>
    <t>5540/24 (-6)</t>
  </si>
  <si>
    <t>4845/25 (-6)</t>
  </si>
  <si>
    <t>6350/1</t>
  </si>
  <si>
    <t>4560/7</t>
  </si>
  <si>
    <t>Clear but not stylish</t>
  </si>
  <si>
    <t>5160/41 (-2)</t>
  </si>
  <si>
    <t>3190/16</t>
  </si>
  <si>
    <t>Neat, some abbreviations</t>
  </si>
  <si>
    <t>4150/1/30 (-7)</t>
  </si>
  <si>
    <t>2200/13</t>
  </si>
  <si>
    <t>Smallish writing with thickish pen</t>
  </si>
  <si>
    <t>4170/20 (-6)</t>
  </si>
  <si>
    <t>Typical 16th c.</t>
  </si>
  <si>
    <t>Fading, neat</t>
  </si>
  <si>
    <t>6010/16 (-16)</t>
  </si>
  <si>
    <t>3310/2</t>
  </si>
  <si>
    <t>Small. Dense</t>
  </si>
  <si>
    <t>1570/13</t>
  </si>
  <si>
    <t>Casual, somewhat italic</t>
  </si>
  <si>
    <t>2790/22 (-10)</t>
  </si>
  <si>
    <t>4580/9</t>
  </si>
  <si>
    <t>110/7</t>
  </si>
  <si>
    <t>Neat but not distinctive</t>
  </si>
  <si>
    <t>Very italic. Uncial Ν</t>
  </si>
  <si>
    <t>Late, somewhat italic, style</t>
  </si>
  <si>
    <t>Gives an impression of earlier cent.</t>
  </si>
  <si>
    <t>Neat, but thickish pen</t>
  </si>
  <si>
    <t>3470/13 (-13)</t>
  </si>
  <si>
    <t>Clear but not stylish. Thickish pen</t>
  </si>
  <si>
    <t>6960/1</t>
  </si>
  <si>
    <t>Thick pen. Many digraphs</t>
  </si>
  <si>
    <t>5670/2/9</t>
  </si>
  <si>
    <t>7080/33 (-1)</t>
  </si>
  <si>
    <t>Catena with arrows. Thick pen</t>
  </si>
  <si>
    <t>Catena with darker scripture</t>
  </si>
  <si>
    <t>5030/31 (-7)</t>
  </si>
  <si>
    <t>Total cells check</t>
  </si>
  <si>
    <t>5970/1/4</t>
  </si>
  <si>
    <t>Catena with lighter scripture</t>
  </si>
  <si>
    <t>Fragments after fire</t>
  </si>
  <si>
    <t>370/14 (-3)</t>
  </si>
  <si>
    <t>4230/14 (-10)</t>
  </si>
  <si>
    <t>2570/3</t>
  </si>
  <si>
    <t>c for σ/ς</t>
  </si>
  <si>
    <t>2390/2/4</t>
  </si>
  <si>
    <t>Somewhat stylish</t>
  </si>
  <si>
    <t>3530/7 (-2)</t>
  </si>
  <si>
    <t>5060/14</t>
  </si>
  <si>
    <t>5740/13 (-2)</t>
  </si>
  <si>
    <t>Neat, as is commentary in margin</t>
  </si>
  <si>
    <t>2680/11</t>
  </si>
  <si>
    <t>Ends at 1 Cor</t>
  </si>
  <si>
    <t>Parallel Larin (deus)</t>
  </si>
  <si>
    <t>3420/18 (-3)</t>
  </si>
  <si>
    <t>Romans and 1 Cor only of Paul</t>
  </si>
  <si>
    <t>Large clear letters</t>
  </si>
  <si>
    <t>8230/9</t>
  </si>
  <si>
    <t>Small italic writing</t>
  </si>
  <si>
    <t>Parallel Latin. Has Johanine comma.</t>
  </si>
  <si>
    <t>3300/27 (-4)</t>
  </si>
  <si>
    <t>Parallel Latin</t>
  </si>
  <si>
    <t>4610/11</t>
  </si>
  <si>
    <t>3760/17 (-10)</t>
  </si>
  <si>
    <t>Clear, but not stylish</t>
  </si>
  <si>
    <t>4520/15</t>
  </si>
  <si>
    <t>1850/9</t>
  </si>
  <si>
    <t>Neat; large thetas, also mid-word</t>
  </si>
  <si>
    <t>4030/4</t>
  </si>
  <si>
    <t>4270/8</t>
  </si>
  <si>
    <t>Italic, somewhat casual</t>
  </si>
  <si>
    <t>3590/7</t>
  </si>
  <si>
    <t>Clear, but not stylish. Has digraphs.</t>
  </si>
  <si>
    <t>4210/1/2</t>
  </si>
  <si>
    <t>5320/16 (-8)</t>
  </si>
  <si>
    <t>Neat, but not particularly stylish</t>
  </si>
  <si>
    <t>4180/18 (-7)</t>
  </si>
  <si>
    <t>4310/18 (-3)</t>
  </si>
  <si>
    <t>3510/21 (-6)</t>
  </si>
  <si>
    <t>Intrusive comma-like mark after θς</t>
  </si>
  <si>
    <t>1030/13</t>
  </si>
  <si>
    <t>Neat.</t>
  </si>
  <si>
    <t>4360/10</t>
  </si>
  <si>
    <t xml:space="preserve">τὸ μυστήριον τῆς εὐσεβείας </t>
  </si>
  <si>
    <t>2770/12</t>
  </si>
  <si>
    <t>5990/29 (-3)</t>
  </si>
  <si>
    <t>3090/1/25 (-18)</t>
  </si>
  <si>
    <t>6840/20 (-11)</t>
  </si>
  <si>
    <t>3930/2/1</t>
  </si>
  <si>
    <t>GA 91, 463, 1175 have section title περὶ θείας σαρκώσεως</t>
  </si>
  <si>
    <t>Catena with arrows, but page missing</t>
  </si>
  <si>
    <t>7490/8</t>
  </si>
  <si>
    <t>4990/28 (-5)</t>
  </si>
  <si>
    <t>5970/23 (-12)</t>
  </si>
  <si>
    <t>Clear, but somewhat casual</t>
  </si>
  <si>
    <t>2950/14</t>
  </si>
  <si>
    <t>7090/6</t>
  </si>
  <si>
    <t>Neat and somewhat stylish</t>
  </si>
  <si>
    <t>3620/15</t>
  </si>
  <si>
    <t>Small but neat writing</t>
  </si>
  <si>
    <t>6180/26 (-3)</t>
  </si>
  <si>
    <t>4900/11</t>
  </si>
  <si>
    <t>5970/13</t>
  </si>
  <si>
    <t>9160/4</t>
  </si>
  <si>
    <t>6130/27 (-5)</t>
  </si>
  <si>
    <t>4840/2/24 (-1)</t>
  </si>
  <si>
    <t>CSNTM 909b_0242b.jpg</t>
  </si>
  <si>
    <t>4650/21 (-1)</t>
  </si>
  <si>
    <t>4940/1</t>
  </si>
  <si>
    <t>4550/21 (-1)</t>
  </si>
  <si>
    <t>Small writing, thick pen</t>
  </si>
  <si>
    <t>3670/1</t>
  </si>
  <si>
    <t>6060/9</t>
  </si>
  <si>
    <t>4860/21 (-5)</t>
  </si>
  <si>
    <t>Italic style. Catena with arrows.</t>
  </si>
  <si>
    <t>5490/27 (-2)</t>
  </si>
  <si>
    <t>4290/3</t>
  </si>
  <si>
    <t>Parts in darker ink than others</t>
  </si>
  <si>
    <t>3710/25 (-1)</t>
  </si>
  <si>
    <t>4790/3</t>
  </si>
  <si>
    <t>7010/3</t>
  </si>
  <si>
    <t>5160/15</t>
  </si>
  <si>
    <t>Many abbreviations. Thin parchment</t>
  </si>
  <si>
    <t>5950/14</t>
  </si>
  <si>
    <t>7060/26 (-5)</t>
  </si>
  <si>
    <t>Small writing and blurred image</t>
  </si>
  <si>
    <t>4410/24 (-10)</t>
  </si>
  <si>
    <t>5760/9</t>
  </si>
  <si>
    <t>6330/23 (-7)</t>
  </si>
  <si>
    <t>7780/21 (-5)</t>
  </si>
  <si>
    <t>1950/21 (-10)</t>
  </si>
  <si>
    <t>Somewhat italic</t>
  </si>
  <si>
    <t>5990/1</t>
  </si>
  <si>
    <t>Some abbreviations and superscripts</t>
  </si>
  <si>
    <t>6550/24 (-6)</t>
  </si>
  <si>
    <t>5380/7</t>
  </si>
  <si>
    <t>5440/21 (-5)</t>
  </si>
  <si>
    <t>6140/14</t>
  </si>
  <si>
    <t>5300/25 (-3)</t>
  </si>
  <si>
    <t>Casual, many abbreviations</t>
  </si>
  <si>
    <t>3090/11</t>
  </si>
  <si>
    <t>3960/2</t>
  </si>
  <si>
    <t>Neat, fading</t>
  </si>
  <si>
    <t>6690/2/14</t>
  </si>
  <si>
    <t>Elegant, very easy to read.</t>
  </si>
  <si>
    <t>5800/20 (-9)</t>
  </si>
  <si>
    <t>Neat; a few digraphs</t>
  </si>
  <si>
    <t>Small neat writing with a fine pen</t>
  </si>
  <si>
    <t>4500/6</t>
  </si>
  <si>
    <t>3770/10</t>
  </si>
  <si>
    <t>3630/6</t>
  </si>
  <si>
    <t>3310/19 (-11)</t>
  </si>
  <si>
    <t>Neat, but image a bit blurred.</t>
  </si>
  <si>
    <t>6490/5</t>
  </si>
  <si>
    <t>3240/11</t>
  </si>
  <si>
    <t>Fairly neat. Very black</t>
  </si>
  <si>
    <t>5490/12 (-9)</t>
  </si>
  <si>
    <t>3030/11</t>
  </si>
  <si>
    <t>Some abbreviations and digraphs</t>
  </si>
  <si>
    <t>3330/21 (-9)</t>
  </si>
  <si>
    <t>2050/8</t>
  </si>
  <si>
    <t>6350/17 (-10)</t>
  </si>
  <si>
    <t>8790/17 (-14)</t>
  </si>
  <si>
    <t>4380/??</t>
  </si>
  <si>
    <t>Indexed but no image</t>
  </si>
  <si>
    <t>5890/11 (-2)</t>
  </si>
  <si>
    <t>3080/5</t>
  </si>
  <si>
    <t>3230/1/44 (-6)</t>
  </si>
  <si>
    <t>5150/7</t>
  </si>
  <si>
    <t>5240/26 (-5)</t>
  </si>
  <si>
    <t>4700/17 (-8)</t>
  </si>
  <si>
    <t>5830/10</t>
  </si>
  <si>
    <t>5720/2/31 (-3)</t>
  </si>
  <si>
    <t>4130/30 (-6)</t>
  </si>
  <si>
    <t>3080/12</t>
  </si>
  <si>
    <t>4740/23 (-13)</t>
  </si>
  <si>
    <t>Neat, esay to read.</t>
  </si>
  <si>
    <t>4610/2/23 (-4)</t>
  </si>
  <si>
    <t>5410/18 (-1)</t>
  </si>
  <si>
    <t>4390/1</t>
  </si>
  <si>
    <t>5930/7</t>
  </si>
  <si>
    <t>5630/12</t>
  </si>
  <si>
    <t>6650/8</t>
  </si>
  <si>
    <t>Plain, clear style.</t>
  </si>
  <si>
    <t>Thick pen, neat</t>
  </si>
  <si>
    <t>4160/40 (-1)</t>
  </si>
  <si>
    <t>With abbreviations</t>
  </si>
  <si>
    <t>4750/13</t>
  </si>
  <si>
    <t>Small writing, not particularly stylish</t>
  </si>
  <si>
    <t>4060/7</t>
  </si>
  <si>
    <t>Abbreviations and digraphs, but neat</t>
  </si>
  <si>
    <t>5740/8</t>
  </si>
  <si>
    <t>5630/10 (-9)</t>
  </si>
  <si>
    <t>2400/2/10</t>
  </si>
  <si>
    <t>Neat with fine pen</t>
  </si>
  <si>
    <t>5420/1</t>
  </si>
  <si>
    <t>Neat but faint</t>
  </si>
  <si>
    <t>5210/28 (-7)</t>
  </si>
  <si>
    <t>Fairly neat. Scratched microfilm</t>
  </si>
  <si>
    <t>5090/10</t>
  </si>
  <si>
    <t>Small writing, fine pen. Fairly neat</t>
  </si>
  <si>
    <t>6850/5</t>
  </si>
  <si>
    <t>Neat but fading</t>
  </si>
  <si>
    <t>1860/4</t>
  </si>
  <si>
    <t>Small writing, abbreviations.</t>
  </si>
  <si>
    <t>3900/1</t>
  </si>
  <si>
    <t>1560/23</t>
  </si>
  <si>
    <t>Very neat</t>
  </si>
  <si>
    <t>6330/7</t>
  </si>
  <si>
    <t>5060/17 (-12)</t>
  </si>
  <si>
    <t>3150/16</t>
  </si>
  <si>
    <t>Small writing, but clear</t>
  </si>
  <si>
    <t>3970/8</t>
  </si>
  <si>
    <t>7080/2</t>
  </si>
  <si>
    <t>5440/11</t>
  </si>
  <si>
    <t>Fairly neat, letters part fading</t>
  </si>
  <si>
    <t>250/1/5</t>
  </si>
  <si>
    <t>1650/10</t>
  </si>
  <si>
    <t>4660/2/25 (-9)</t>
  </si>
  <si>
    <t>Small writing, but neat</t>
  </si>
  <si>
    <t>3870/15</t>
  </si>
  <si>
    <t>8010/15</t>
  </si>
  <si>
    <t>5090/27 (-5)</t>
  </si>
  <si>
    <t>Neat and easy to read</t>
  </si>
  <si>
    <t>6500/2</t>
  </si>
  <si>
    <t>5570/15</t>
  </si>
  <si>
    <t>Somewhat casual style</t>
  </si>
  <si>
    <t>6280/1</t>
  </si>
  <si>
    <t>6690/10</t>
  </si>
  <si>
    <t>6300/23 (-8)</t>
  </si>
  <si>
    <t>Thick but neat</t>
  </si>
  <si>
    <t>5330/30 (-8)</t>
  </si>
  <si>
    <t>5230/1</t>
  </si>
  <si>
    <t>8650/2</t>
  </si>
  <si>
    <t>Neat but few spaces</t>
  </si>
  <si>
    <t>6310/17 (-11)</t>
  </si>
  <si>
    <t>6520/23 (-3)</t>
  </si>
  <si>
    <t>3630/3</t>
  </si>
  <si>
    <t>4840/2/1</t>
  </si>
  <si>
    <t>Neat and stylish</t>
  </si>
  <si>
    <t>6410/2/1</t>
  </si>
  <si>
    <t>2970/1/5</t>
  </si>
  <si>
    <t>Only part of Romans</t>
  </si>
  <si>
    <t>3020/3</t>
  </si>
  <si>
    <t>4610/25 (-4)</t>
  </si>
  <si>
    <t>Many digraphs, some abbreviations</t>
  </si>
  <si>
    <t>4580/4</t>
  </si>
  <si>
    <t>Many superscript letters</t>
  </si>
  <si>
    <t>5720/6</t>
  </si>
  <si>
    <t>4900/1/10</t>
  </si>
  <si>
    <t>5790/34 (-2)</t>
  </si>
  <si>
    <t>Fairly neat but not stylish</t>
  </si>
  <si>
    <t>9930/25 (-3)</t>
  </si>
  <si>
    <t>Neat, somewhat stylish</t>
  </si>
  <si>
    <t>6580/3</t>
  </si>
  <si>
    <t>Small writing (for pen size)</t>
  </si>
  <si>
    <t>6380/19 (-12)</t>
  </si>
  <si>
    <t>4440/5</t>
  </si>
  <si>
    <t>470/12</t>
  </si>
  <si>
    <t>A bit casual</t>
  </si>
  <si>
    <t>2040/13</t>
  </si>
  <si>
    <t>5520/1</t>
  </si>
  <si>
    <t>2170/21 (-7)</t>
  </si>
  <si>
    <t>7470/8</t>
  </si>
  <si>
    <t>5300/2</t>
  </si>
  <si>
    <t>2370/24 (-10)</t>
  </si>
  <si>
    <t>Fairly neat, flourishes, abbreviations</t>
  </si>
  <si>
    <t>3280/4</t>
  </si>
  <si>
    <t>Small, flat writing, thin pen.</t>
  </si>
  <si>
    <t>8800/15 (-2)</t>
  </si>
  <si>
    <t>6790/19 (-2)</t>
  </si>
  <si>
    <t>Small pages, large writing, not stylish.</t>
  </si>
  <si>
    <t>Abbreviations. Very poor microfilm.</t>
  </si>
  <si>
    <t>4430/4</t>
  </si>
  <si>
    <t>Thick pen but neat</t>
  </si>
  <si>
    <t>2630/1/22 (-10)</t>
  </si>
  <si>
    <t>3750/21 (-3)</t>
  </si>
  <si>
    <t>3730/10</t>
  </si>
  <si>
    <t>3590/14 (-10)</t>
  </si>
  <si>
    <t>Casual</t>
  </si>
  <si>
    <t>2130/21 (-4)</t>
  </si>
  <si>
    <t>2710/18 (-12)</t>
  </si>
  <si>
    <t>Neat but some abbreviations</t>
  </si>
  <si>
    <t>2950/12</t>
  </si>
  <si>
    <t>Somewhat casual, superscript letters</t>
  </si>
  <si>
    <t>4710/2</t>
  </si>
  <si>
    <t>Thick pen, fairly neat</t>
  </si>
  <si>
    <t>4030/23 (-6)</t>
  </si>
  <si>
    <t>3090/27 (-8)</t>
  </si>
  <si>
    <t>3450/19 (-7)</t>
  </si>
  <si>
    <t>4450/16 (-6)</t>
  </si>
  <si>
    <t>Very neat and stylish</t>
  </si>
  <si>
    <t>3280/2/9</t>
  </si>
  <si>
    <t>1960/25 (-11)</t>
  </si>
  <si>
    <t>4640/21 (-2)</t>
  </si>
  <si>
    <t>4240/3</t>
  </si>
  <si>
    <t>3670/21 (-4)</t>
  </si>
  <si>
    <t>3940/3</t>
  </si>
  <si>
    <t>4750/22 (-2)</t>
  </si>
  <si>
    <t>Neat, solid</t>
  </si>
  <si>
    <t>3150/24 (-4)</t>
  </si>
  <si>
    <t>3890/14 (-12)</t>
  </si>
  <si>
    <t>Thick lettes.</t>
  </si>
  <si>
    <t>3410/7</t>
  </si>
  <si>
    <t>4150/2</t>
  </si>
  <si>
    <t>Neat italic style</t>
  </si>
  <si>
    <t>5740/10</t>
  </si>
  <si>
    <t>5210/11</t>
  </si>
  <si>
    <t>2750/1/24 (-9)</t>
  </si>
  <si>
    <t>5260/10</t>
  </si>
  <si>
    <t>4750/18 (-5)</t>
  </si>
  <si>
    <t>4220/20 (-8)</t>
  </si>
  <si>
    <t>Only parts of 2 Tim, Titus, Philemon.</t>
  </si>
  <si>
    <t>Ends at Phil. No 1 Timothy</t>
  </si>
  <si>
    <t>3100/4</t>
  </si>
  <si>
    <t>Faint but neat</t>
  </si>
  <si>
    <t>Extremely blurred</t>
  </si>
  <si>
    <t>Thick but fairly neat</t>
  </si>
  <si>
    <t>3890/15 (-3)</t>
  </si>
  <si>
    <t>6750/2</t>
  </si>
  <si>
    <t>Neat, but ageing.</t>
  </si>
  <si>
    <t>3480/7</t>
  </si>
  <si>
    <t>Some superscript letters</t>
  </si>
  <si>
    <t>4690/13 (-11)</t>
  </si>
  <si>
    <t>3920/18 (-2)</t>
  </si>
  <si>
    <t>1150/15</t>
  </si>
  <si>
    <t>Fairly neat, many abbreviations</t>
  </si>
  <si>
    <t>4060/19 (-6)</t>
  </si>
  <si>
    <t>3880/14 (-11)</t>
  </si>
  <si>
    <t>2560/5</t>
  </si>
  <si>
    <t>1740/11</t>
  </si>
  <si>
    <t>890/1/16 (-13)</t>
  </si>
  <si>
    <t>Catena, neater for scripture</t>
  </si>
  <si>
    <t>1750/9</t>
  </si>
  <si>
    <t>3370/40 (-5)</t>
  </si>
  <si>
    <t>Small writing, fairly neat</t>
  </si>
  <si>
    <t>4290/15</t>
  </si>
  <si>
    <t>Fairly neat, large letters</t>
  </si>
  <si>
    <t>5280/10 and 12</t>
  </si>
  <si>
    <t>2980/xx (-3)</t>
  </si>
  <si>
    <t>5830/14 (-9)</t>
  </si>
  <si>
    <t>3940/10</t>
  </si>
  <si>
    <t>Fairly neat, fading</t>
  </si>
  <si>
    <t>5000/20 (-2)</t>
  </si>
  <si>
    <t>3180/1/22 (-4)</t>
  </si>
  <si>
    <t>Neat, older looking than 14th c.</t>
  </si>
  <si>
    <t>2630/1/3</t>
  </si>
  <si>
    <t>Neat 10th c. See note GA 1831,32</t>
  </si>
  <si>
    <t>3030/2/7</t>
  </si>
  <si>
    <t>4060/2</t>
  </si>
  <si>
    <t>Digraphs, superscript letters, fine pen</t>
  </si>
  <si>
    <t>8510/23 (-8)</t>
  </si>
  <si>
    <t>2750/24 (-3)</t>
  </si>
  <si>
    <t>Fairly neat. Old microfilm</t>
  </si>
  <si>
    <t>4800,1,3</t>
  </si>
  <si>
    <t>A bit untidy</t>
  </si>
  <si>
    <t>7330/3</t>
  </si>
  <si>
    <t>Very neat, 3D effect</t>
  </si>
  <si>
    <t>6190/23 (-2)</t>
  </si>
  <si>
    <t>4520/1/19 (-5)</t>
  </si>
  <si>
    <t>2570/12</t>
  </si>
  <si>
    <t>4500/12</t>
  </si>
  <si>
    <t>2620/13</t>
  </si>
  <si>
    <t>3930/21 (-4)</t>
  </si>
  <si>
    <t>Somewhat blurred untidy look</t>
  </si>
  <si>
    <t>Italic, fairly neat</t>
  </si>
  <si>
    <t>4950/19 (-2)</t>
  </si>
  <si>
    <t>3280/15 (-11)</t>
  </si>
  <si>
    <t>3100/5</t>
  </si>
  <si>
    <t>Somewhat casual, but easy to read</t>
  </si>
  <si>
    <t>3360/23 (-4)</t>
  </si>
  <si>
    <t>3030/17</t>
  </si>
  <si>
    <t>4850/16 (-5)</t>
  </si>
  <si>
    <t>2770,1,27 (-2)</t>
  </si>
  <si>
    <t>6550/7</t>
  </si>
  <si>
    <t>2820/21 (-10)</t>
  </si>
  <si>
    <t>2160/23 (-8)</t>
  </si>
  <si>
    <t>4630/5</t>
  </si>
  <si>
    <t>3630/1/1</t>
  </si>
  <si>
    <t>Neat, early cursive look</t>
  </si>
  <si>
    <t>5560/15 (-9)</t>
  </si>
  <si>
    <t>2900/2/13 (-13)</t>
  </si>
  <si>
    <t>5330/9</t>
  </si>
  <si>
    <t>Neat early cursive look, but fading</t>
  </si>
  <si>
    <t>3380/2</t>
  </si>
  <si>
    <t>3490/5</t>
  </si>
  <si>
    <t>*341b/21 (-3)</t>
  </si>
  <si>
    <t>INTF (or, with *, CSNTM) Image page/[col]/line</t>
  </si>
  <si>
    <t>From CSNTM. Very neat and stylish</t>
  </si>
  <si>
    <t>Neat early cursive look</t>
  </si>
  <si>
    <t>3550/2/23 (-11)</t>
  </si>
  <si>
    <t>4190/10</t>
  </si>
  <si>
    <t>Fairly neat. Very wide outer margin</t>
  </si>
  <si>
    <t>6070/21 (-2)</t>
  </si>
  <si>
    <t>Somewhat casual. Superscripts</t>
  </si>
  <si>
    <t>4050/7</t>
  </si>
  <si>
    <t>4140/8</t>
  </si>
  <si>
    <t>Early look, few spaces.</t>
  </si>
  <si>
    <t>1900/10</t>
  </si>
  <si>
    <t>Neat. Modern looking in some ways</t>
  </si>
  <si>
    <t>2280/9</t>
  </si>
  <si>
    <t>5000/9</t>
  </si>
  <si>
    <t>4300/11</t>
  </si>
  <si>
    <t>2330/12</t>
  </si>
  <si>
    <t>4700/2</t>
  </si>
  <si>
    <t>Somewhat casual looking</t>
  </si>
  <si>
    <t>4200/1/3</t>
  </si>
  <si>
    <t>4890/19 (-6)</t>
  </si>
  <si>
    <t>2710/24 (-5)</t>
  </si>
  <si>
    <t>Small writing but neat</t>
  </si>
  <si>
    <t>4610/19 (-15)</t>
  </si>
  <si>
    <t>Fairly neat with some style</t>
  </si>
  <si>
    <t>2460/1/20 (-16)</t>
  </si>
  <si>
    <t>3030/23 (-2)</t>
  </si>
  <si>
    <t>1760/18 (-11)</t>
  </si>
  <si>
    <t>Neat but a bit small for pen size</t>
  </si>
  <si>
    <t>4880/6</t>
  </si>
  <si>
    <t>Neat early cursive</t>
  </si>
  <si>
    <t>4490/12 (-11)</t>
  </si>
  <si>
    <t>2650/2/9</t>
  </si>
  <si>
    <t>3850/2</t>
  </si>
  <si>
    <t>4160/1</t>
  </si>
  <si>
    <t>Neat with neat commentary in margin</t>
  </si>
  <si>
    <t>5470/20 (-3)</t>
  </si>
  <si>
    <t>4670/15 (-1)</t>
  </si>
  <si>
    <t>4060/28 (-5)</t>
  </si>
  <si>
    <t>Scripture neater than commentary</t>
  </si>
  <si>
    <t>3000/15 (-4)</t>
  </si>
  <si>
    <t>Casual, with abbreviations</t>
  </si>
  <si>
    <t>1640/2/17 (-10)</t>
  </si>
  <si>
    <t>Romans-Ephesians only</t>
  </si>
  <si>
    <t>4250/8</t>
  </si>
  <si>
    <t>Romans and 1,2 Corinthians only</t>
  </si>
  <si>
    <t>2850/22 (-2)</t>
  </si>
  <si>
    <t>3980/1</t>
  </si>
  <si>
    <t>Small writimg, poor image</t>
  </si>
  <si>
    <t>1300/28 (-21)</t>
  </si>
  <si>
    <t>6570/10</t>
  </si>
  <si>
    <t>Catena, neater for scripture.</t>
  </si>
  <si>
    <t>4500/2</t>
  </si>
  <si>
    <t>4190/1</t>
  </si>
  <si>
    <t>4040/4</t>
  </si>
  <si>
    <t>Km</t>
  </si>
  <si>
    <t>5840/3</t>
  </si>
  <si>
    <t>Kc</t>
  </si>
  <si>
    <t>K: Contains commentary (Km in margin; Kc as a catena; K details unknown)</t>
  </si>
  <si>
    <t>Clear, abbreviations, %=ἐστί</t>
  </si>
  <si>
    <t>Italic</t>
  </si>
  <si>
    <t>Fairly neat, superscript letters</t>
  </si>
  <si>
    <t>Unusual book order</t>
  </si>
  <si>
    <t>Small writing,. Blurred image</t>
  </si>
  <si>
    <t>Neat. Shaped-justified commentary</t>
  </si>
  <si>
    <t>Much paper unused.</t>
  </si>
  <si>
    <t>Casual.</t>
  </si>
  <si>
    <t>Casual style.</t>
  </si>
  <si>
    <t>Dense writing</t>
  </si>
  <si>
    <t>Small casual</t>
  </si>
  <si>
    <t>Italic, many joins. Distinctive</t>
  </si>
  <si>
    <t>Large writing, little scripture per page</t>
  </si>
  <si>
    <t>Romans only. Neat with its own style</t>
  </si>
  <si>
    <t>Fairly small writing</t>
  </si>
  <si>
    <t>Blurred, faint</t>
  </si>
  <si>
    <t>5570/12 (-2)</t>
  </si>
  <si>
    <t>2150/16</t>
  </si>
  <si>
    <t>Only 1,2 Corinthians</t>
  </si>
  <si>
    <t>3730/1</t>
  </si>
  <si>
    <t>Abbreviations and digraphs</t>
  </si>
  <si>
    <t>5760/24 (-10)</t>
  </si>
  <si>
    <t>Fairly neat, as is the commentary</t>
  </si>
  <si>
    <t>Italic, casual</t>
  </si>
  <si>
    <t>8880/10</t>
  </si>
  <si>
    <t>2730/15 (-4)</t>
  </si>
  <si>
    <t>2550/1</t>
  </si>
  <si>
    <t>3080/18 (-4)</t>
  </si>
  <si>
    <t>3540/15 (-1)</t>
  </si>
  <si>
    <t>Distinctive, with digraphs e.g. το</t>
  </si>
  <si>
    <t>Unctals for scripture, e.g. img 1110</t>
  </si>
  <si>
    <t>Semi-uncials for Scripture</t>
  </si>
  <si>
    <t>Wider margin for Scripture</t>
  </si>
  <si>
    <t>4850/10</t>
  </si>
  <si>
    <t>3880/10 (-7)</t>
  </si>
  <si>
    <t>5400/3</t>
  </si>
  <si>
    <t>2540/1/33 (-18)</t>
  </si>
  <si>
    <t>Neat, as is the commentary</t>
  </si>
  <si>
    <t>2350/1</t>
  </si>
  <si>
    <t>3310/3</t>
  </si>
  <si>
    <t>Curly. No word spacing</t>
  </si>
  <si>
    <t>1810/3</t>
  </si>
  <si>
    <t>Italic, flat</t>
  </si>
  <si>
    <t>Handwriting style</t>
  </si>
  <si>
    <t>4410/32 (-11)</t>
  </si>
  <si>
    <t>Neat italic</t>
  </si>
  <si>
    <t>2520/18 (-2)</t>
  </si>
  <si>
    <t>4450/6</t>
  </si>
  <si>
    <t>950/1</t>
  </si>
  <si>
    <t>1830/12</t>
  </si>
  <si>
    <t>Superscript letters. Thin pen</t>
  </si>
  <si>
    <t>3010/10</t>
  </si>
  <si>
    <t>2380/10</t>
  </si>
  <si>
    <t>Fairly neat. Rather blurred</t>
  </si>
  <si>
    <t>2540/10</t>
  </si>
  <si>
    <t>Neat, words well spaced</t>
  </si>
  <si>
    <t>6390/13</t>
  </si>
  <si>
    <t>4400/27 (-6)</t>
  </si>
  <si>
    <t>4850/26 (-5)</t>
  </si>
  <si>
    <t>Somewhat casual italic</t>
  </si>
  <si>
    <t>Fairly neat, but small writing</t>
  </si>
  <si>
    <t>Italic, neat, well spaced</t>
  </si>
  <si>
    <t>Small writing, abbreviations</t>
  </si>
  <si>
    <t>6480/19 (-8)</t>
  </si>
  <si>
    <t>1810/17</t>
  </si>
  <si>
    <t>5560/16 (-13)</t>
  </si>
  <si>
    <t>3630/18 (-2)</t>
  </si>
  <si>
    <t>Neat, attempting some style</t>
  </si>
  <si>
    <t>Dense.with digraphs, abbreviations</t>
  </si>
  <si>
    <t>1310/9</t>
  </si>
  <si>
    <t>Scripture part fairly neat</t>
  </si>
  <si>
    <t>Neat impression but casual letters</t>
  </si>
  <si>
    <t>10570/2</t>
  </si>
  <si>
    <t>Many abbreviations</t>
  </si>
  <si>
    <t>9410/2</t>
  </si>
  <si>
    <t>Neat, commentary equally so</t>
  </si>
  <si>
    <t>Very neat, commentary equally so</t>
  </si>
  <si>
    <t>Semi uncial scripture</t>
  </si>
  <si>
    <t>5400/7</t>
  </si>
  <si>
    <t>3170/8</t>
  </si>
  <si>
    <t>Very neat, as in commentary</t>
  </si>
  <si>
    <t>5170/3</t>
  </si>
  <si>
    <t>6540/27 (-4)</t>
  </si>
  <si>
    <t>Fairly neat. With abbreviations</t>
  </si>
  <si>
    <t>8790/14</t>
  </si>
  <si>
    <t>7980/2</t>
  </si>
  <si>
    <t>3100/8</t>
  </si>
  <si>
    <t>Neat but blurred through ink diffusion</t>
  </si>
  <si>
    <t>Neat, abbreviations in commentary</t>
  </si>
  <si>
    <t>8080/17 (-8)</t>
  </si>
  <si>
    <t>6050/27 (-4)</t>
  </si>
  <si>
    <t>7280/13</t>
  </si>
  <si>
    <t>4540/6</t>
  </si>
  <si>
    <t>Blurred through ink diffusion</t>
  </si>
  <si>
    <t>5720/16 marg</t>
  </si>
  <si>
    <t>4140/2</t>
  </si>
  <si>
    <t>3000/14 (-2)</t>
  </si>
  <si>
    <t>Somewhat casual. Abbreviations</t>
  </si>
  <si>
    <t>3570/2/25 (-14)</t>
  </si>
  <si>
    <t>Neat, but partly fading</t>
  </si>
  <si>
    <t>6530/1/16</t>
  </si>
  <si>
    <t>3740/25 (-11)</t>
  </si>
  <si>
    <t>2910/1</t>
  </si>
  <si>
    <t>Large neat writing, fading in parts</t>
  </si>
  <si>
    <t>2440/8</t>
  </si>
  <si>
    <t>1350/3</t>
  </si>
  <si>
    <t>6200/32 (-3)</t>
  </si>
  <si>
    <t>Neat but fairly small</t>
  </si>
  <si>
    <t>Fairly neat but not attractive</t>
  </si>
  <si>
    <t>Damaged. Abbreviations. Casual</t>
  </si>
  <si>
    <t>3800/9</t>
  </si>
  <si>
    <t>Palimpsest</t>
  </si>
  <si>
    <t>1130/14</t>
  </si>
  <si>
    <t>Small and many abbreviations</t>
  </si>
  <si>
    <t>3450/19 (-16)</t>
  </si>
  <si>
    <t>3630/19 (-16)</t>
  </si>
  <si>
    <t>Could be neater</t>
  </si>
  <si>
    <t>4230/4</t>
  </si>
  <si>
    <t>3340/1/19 (-10)</t>
  </si>
  <si>
    <t>3120/26 (-4)</t>
  </si>
  <si>
    <t>6170/1/9</t>
  </si>
  <si>
    <t>Semi uncials for scripture</t>
  </si>
  <si>
    <t>Scripture indented</t>
  </si>
  <si>
    <t>3430/38-(3)</t>
  </si>
  <si>
    <t>Flat writing. Not particularly neat</t>
  </si>
  <si>
    <t>Uncials for scripture</t>
  </si>
  <si>
    <t>8630/33 (-2)</t>
  </si>
  <si>
    <t>4650/21 (-11)</t>
  </si>
  <si>
    <t>4580/23 (-12)</t>
  </si>
  <si>
    <t>Flat writing; image a little blurred</t>
  </si>
  <si>
    <t>5840/22 (-7)</t>
  </si>
  <si>
    <t>6180/17 (-2)</t>
  </si>
  <si>
    <t>4530/11</t>
  </si>
  <si>
    <t>Smallish writing, image blurred</t>
  </si>
  <si>
    <t>4050/22 (-4)</t>
  </si>
  <si>
    <t>2910/8</t>
  </si>
  <si>
    <t>Fair but could be neater</t>
  </si>
  <si>
    <t>7680/12 (-2)</t>
  </si>
  <si>
    <t>4080/7</t>
  </si>
  <si>
    <t>6120/21</t>
  </si>
  <si>
    <t>Small writing and a bit blurred</t>
  </si>
  <si>
    <t>2470/1/13</t>
  </si>
  <si>
    <t>5220/30 (-11)</t>
  </si>
  <si>
    <t>Fairly neat, as in commentary</t>
  </si>
  <si>
    <t>5000/14</t>
  </si>
  <si>
    <t>2360/5</t>
  </si>
  <si>
    <t>7410/15 (-6)</t>
  </si>
  <si>
    <t>3450/9</t>
  </si>
  <si>
    <t>Neat, as are the hypotheses</t>
  </si>
  <si>
    <t>Smallish writing for the pen size</t>
  </si>
  <si>
    <t>7030/12</t>
  </si>
  <si>
    <t>Commentary only. Casual, 18th c.</t>
  </si>
  <si>
    <t>4470/1/23 (-7)</t>
  </si>
  <si>
    <t>Neat, with abbreviations</t>
  </si>
  <si>
    <t>5430/18 (-4)</t>
  </si>
  <si>
    <t>6200/14</t>
  </si>
  <si>
    <t>3400/15</t>
  </si>
  <si>
    <t>7450/15 (-6)</t>
  </si>
  <si>
    <t>Neat. Thin sheet</t>
  </si>
  <si>
    <t>1660/6</t>
  </si>
  <si>
    <t>Some pages out of sequence</t>
  </si>
  <si>
    <t>5160/13 (-4)</t>
  </si>
  <si>
    <t>Casual 18th century writing</t>
  </si>
  <si>
    <t>Could be neater. Damaged</t>
  </si>
  <si>
    <t>7520/11</t>
  </si>
  <si>
    <t>7100/9</t>
  </si>
  <si>
    <t>5460/20 (-12)</t>
  </si>
  <si>
    <t>Damaged, largely illegible from scan</t>
  </si>
  <si>
    <t>6360/21 (-16)</t>
  </si>
  <si>
    <t>3630/20 (-2)</t>
  </si>
  <si>
    <t>1000/1/36 (-18)</t>
  </si>
  <si>
    <t>Palimpsest. Illegible from scan</t>
  </si>
  <si>
    <t>3870/22 (-15)</t>
  </si>
  <si>
    <t>2040/4</t>
  </si>
  <si>
    <t>6630/15</t>
  </si>
  <si>
    <t>2130/6</t>
  </si>
  <si>
    <t>Neat. Thick pen</t>
  </si>
  <si>
    <t>3470/2/4</t>
  </si>
  <si>
    <t>Neat, but uniform thickness</t>
  </si>
  <si>
    <t>5500/2</t>
  </si>
  <si>
    <t>5860/8</t>
  </si>
  <si>
    <t>Neat, many abbreviations</t>
  </si>
  <si>
    <t>4730/48 (-10)</t>
  </si>
  <si>
    <t>Small writing. Fairly neat</t>
  </si>
  <si>
    <t>6150/18 (-15)</t>
  </si>
  <si>
    <t>4020/20 (-7)</t>
  </si>
  <si>
    <t>2670/1/1</t>
  </si>
  <si>
    <t>4970/6</t>
  </si>
  <si>
    <t>Fairly neat, smallish writing</t>
  </si>
  <si>
    <t>2990/20 (-11)</t>
  </si>
  <si>
    <t>Casual, but not unattractive</t>
  </si>
  <si>
    <t>4240/10</t>
  </si>
  <si>
    <t>Small writing, rather blurred image</t>
  </si>
  <si>
    <t>2260/1/6</t>
  </si>
  <si>
    <t>6490/26 (-1)</t>
  </si>
  <si>
    <t>2290/2/17</t>
  </si>
  <si>
    <t>5310/16</t>
  </si>
  <si>
    <t>4860/22 (-7)</t>
  </si>
  <si>
    <t>2300/6</t>
  </si>
  <si>
    <t>2820/11</t>
  </si>
  <si>
    <t>Parts poorly imaged; θεος OK</t>
  </si>
  <si>
    <t>Italic, could be neater</t>
  </si>
  <si>
    <t>6750//14 (-14)</t>
  </si>
  <si>
    <t>3530/14 (-9)</t>
  </si>
  <si>
    <t>Neat, well-spaced</t>
  </si>
  <si>
    <t>4490/7</t>
  </si>
  <si>
    <t>GA 010 012 2127 2243 2558</t>
  </si>
  <si>
    <t>Neat, but severe water damage</t>
  </si>
  <si>
    <t>6920/3</t>
  </si>
  <si>
    <t>3930/6</t>
  </si>
  <si>
    <t>4280/1/10</t>
  </si>
  <si>
    <t>2670/22 (-4)</t>
  </si>
  <si>
    <t>1590/5</t>
  </si>
  <si>
    <t>1210/11</t>
  </si>
  <si>
    <t>3372/13</t>
  </si>
  <si>
    <t>2653/3</t>
  </si>
  <si>
    <t>Fairly neat. Part damaged</t>
  </si>
  <si>
    <t>4020/26 (-2)</t>
  </si>
  <si>
    <t>2610/11</t>
  </si>
  <si>
    <t>4610/8</t>
  </si>
  <si>
    <t>Abbreviations, smallish writing</t>
  </si>
  <si>
    <t>5100/16</t>
  </si>
  <si>
    <t>3020/23 (-4)</t>
  </si>
  <si>
    <t>3310/9</t>
  </si>
  <si>
    <t>Large writing on small pages</t>
  </si>
  <si>
    <t>5210/10</t>
  </si>
  <si>
    <t>3860/18</t>
  </si>
  <si>
    <t>Neat with some style</t>
  </si>
  <si>
    <t>3510/6</t>
  </si>
  <si>
    <t>Lacuna or page displaced</t>
  </si>
  <si>
    <t>4530/22 (-15)</t>
  </si>
  <si>
    <t>Neat but not stylish</t>
  </si>
  <si>
    <t>5540/14 (-5)</t>
  </si>
  <si>
    <t>Very blurred image</t>
  </si>
  <si>
    <t>Damaged and rather blurred</t>
  </si>
  <si>
    <t>3470/17 (-2)</t>
  </si>
  <si>
    <t>Untidy</t>
  </si>
  <si>
    <t>5910/20 (-14)</t>
  </si>
  <si>
    <t>Neat. Fading</t>
  </si>
  <si>
    <t>4350/5</t>
  </si>
  <si>
    <t>Could be neater, well-spaced</t>
  </si>
  <si>
    <t>1400/2/7</t>
  </si>
  <si>
    <t>6560/25</t>
  </si>
  <si>
    <t>Damaged, but θς fully discernible</t>
  </si>
  <si>
    <t>3400/11</t>
  </si>
  <si>
    <t>Many abbreviations and digraphs</t>
  </si>
  <si>
    <t>4350/11</t>
  </si>
  <si>
    <t>6420/15 (-2)</t>
  </si>
  <si>
    <t>Very neat, as is smaller commentary</t>
  </si>
  <si>
    <t>3770/10 (-8)</t>
  </si>
  <si>
    <t>3410/8</t>
  </si>
  <si>
    <t>No image, but page exists</t>
  </si>
  <si>
    <t>2899/7</t>
  </si>
  <si>
    <t>5500/25 (-3)</t>
  </si>
  <si>
    <t>2980/12</t>
  </si>
  <si>
    <t>Neat. Abbreviated ε.</t>
  </si>
  <si>
    <t>Total lacuna</t>
  </si>
  <si>
    <r>
      <t>Total θεος pre-1500</t>
    </r>
    <r>
      <rPr>
        <vertAlign val="superscript"/>
        <sz val="11"/>
        <color theme="1"/>
        <rFont val="Calibri"/>
        <family val="2"/>
        <scheme val="minor"/>
      </rPr>
      <t>AD</t>
    </r>
  </si>
  <si>
    <r>
      <t>Total θεος pre-1000</t>
    </r>
    <r>
      <rPr>
        <vertAlign val="superscript"/>
        <sz val="11"/>
        <color theme="1"/>
        <rFont val="Calibri"/>
        <family val="2"/>
        <scheme val="minor"/>
      </rPr>
      <t>AD</t>
    </r>
  </si>
  <si>
    <t>91</t>
  </si>
  <si>
    <t>365</t>
  </si>
  <si>
    <t>442</t>
  </si>
  <si>
    <t>33</t>
  </si>
  <si>
    <t>463</t>
  </si>
  <si>
    <t>1175</t>
  </si>
  <si>
    <t>01 (Sinaiticus)</t>
  </si>
  <si>
    <t>13th century</t>
  </si>
  <si>
    <t>INTF 9th, Scrivener 11th, Gregory 9th or 10th century.</t>
  </si>
  <si>
    <t>12th century. With section title περὶ θείας σαρκώσεως</t>
  </si>
  <si>
    <t>11th century. With section title περὶ θείας σαρκώσεως</t>
  </si>
  <si>
    <r>
      <t xml:space="preserve">4th century, or a 19th century forgery (see Bill Cooper's </t>
    </r>
    <r>
      <rPr>
        <i/>
        <sz val="11"/>
        <rFont val="Calibri"/>
        <family val="2"/>
        <scheme val="minor"/>
      </rPr>
      <t>The Forging of Codex Sinaiticus</t>
    </r>
    <r>
      <rPr>
        <sz val="11"/>
        <rFont val="Calibri"/>
        <family val="2"/>
        <scheme val="minor"/>
      </rPr>
      <t>)</t>
    </r>
  </si>
  <si>
    <t>*242b.jpg</t>
  </si>
  <si>
    <t>GA 256</t>
  </si>
  <si>
    <t>GA 06</t>
  </si>
  <si>
    <t>GA 69 88 914 1107 1524 1918 1943 2008</t>
  </si>
  <si>
    <t>GA 101 1722 1758 2385 2732</t>
  </si>
  <si>
    <t>GA 339 613 2239</t>
  </si>
  <si>
    <t>Total plain θεος</t>
  </si>
  <si>
    <t>Cat: Category. P=papyrus, U=uncial, m=minuscule.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</si>
</sst>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E+00"/>
    <numFmt numFmtId="165" formatCode="0.000E+00"/>
  </numFmts>
  <fonts count="2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sz val="12"/>
      <color rgb="FF222222"/>
      <name val="Calibri"/>
      <family val="2"/>
      <scheme val="minor"/>
    </font>
    <font>
      <b/>
      <sz val="12"/>
      <color rgb="FF222222"/>
      <name val="Calibri"/>
      <family val="2"/>
      <scheme val="minor"/>
    </font>
    <font>
      <sz val="11"/>
      <color theme="1"/>
      <name val="Times New Roman"/>
      <family val="1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2"/>
      <color rgb="FF222222"/>
      <name val="Times New Roman"/>
      <family val="1"/>
    </font>
    <font>
      <sz val="9"/>
      <color indexed="81"/>
      <name val="Tahoma"/>
      <charset val="1"/>
    </font>
    <font>
      <b/>
      <sz val="11"/>
      <color rgb="FFFF0000"/>
      <name val="Times New Roman"/>
      <family val="1"/>
    </font>
    <font>
      <sz val="12"/>
      <color rgb="FFFF0000"/>
      <name val="Times New Roman"/>
      <family val="1"/>
    </font>
    <font>
      <i/>
      <sz val="9"/>
      <color indexed="81"/>
      <name val="Tahoma"/>
      <family val="2"/>
    </font>
    <font>
      <i/>
      <sz val="12"/>
      <color theme="1"/>
      <name val="Times New Roman"/>
      <family val="1"/>
    </font>
    <font>
      <b/>
      <sz val="9"/>
      <color indexed="81"/>
      <name val="Tahoma"/>
      <charset val="1"/>
    </font>
    <font>
      <sz val="12"/>
      <name val="Times New Roman"/>
      <family val="1"/>
    </font>
    <font>
      <b/>
      <sz val="9"/>
      <color indexed="81"/>
      <name val="Tahoma"/>
      <family val="2"/>
    </font>
    <font>
      <vertAlign val="superscript"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2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" fontId="0" fillId="0" borderId="0" xfId="0" applyNumberFormat="1" applyAlignment="1">
      <alignment horizontal="left"/>
    </xf>
    <xf numFmtId="10" fontId="0" fillId="0" borderId="0" xfId="0" applyNumberFormat="1" applyAlignment="1">
      <alignment horizontal="left"/>
    </xf>
    <xf numFmtId="164" fontId="1" fillId="0" borderId="0" xfId="0" applyNumberFormat="1" applyFont="1" applyAlignment="1">
      <alignment horizontal="left"/>
    </xf>
    <xf numFmtId="0" fontId="7" fillId="0" borderId="0" xfId="0" applyFont="1"/>
    <xf numFmtId="2" fontId="7" fillId="0" borderId="0" xfId="0" applyNumberFormat="1" applyFont="1"/>
    <xf numFmtId="165" fontId="7" fillId="0" borderId="0" xfId="0" applyNumberFormat="1" applyFont="1"/>
    <xf numFmtId="0" fontId="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164" fontId="8" fillId="0" borderId="0" xfId="0" applyNumberFormat="1" applyFont="1" applyAlignment="1">
      <alignment horizontal="left"/>
    </xf>
    <xf numFmtId="10" fontId="8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 wrapText="1"/>
    </xf>
    <xf numFmtId="49" fontId="0" fillId="0" borderId="0" xfId="0" applyNumberFormat="1" applyAlignment="1">
      <alignment horizontal="left"/>
    </xf>
    <xf numFmtId="49" fontId="9" fillId="0" borderId="0" xfId="0" applyNumberFormat="1" applyFont="1" applyAlignment="1">
      <alignment horizontal="left"/>
    </xf>
    <xf numFmtId="49" fontId="2" fillId="0" borderId="2" xfId="0" applyNumberFormat="1" applyFont="1" applyBorder="1" applyAlignment="1">
      <alignment horizontal="left" vertical="center" wrapText="1"/>
    </xf>
    <xf numFmtId="49" fontId="11" fillId="0" borderId="4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7" fillId="0" borderId="0" xfId="0" applyNumberFormat="1" applyFont="1" applyAlignment="1">
      <alignment horizontal="left"/>
    </xf>
    <xf numFmtId="49" fontId="13" fillId="0" borderId="0" xfId="0" applyNumberFormat="1" applyFont="1" applyAlignment="1">
      <alignment horizontal="left"/>
    </xf>
    <xf numFmtId="0" fontId="14" fillId="0" borderId="4" xfId="0" applyFont="1" applyBorder="1" applyAlignment="1">
      <alignment horizontal="left" vertical="center" wrapText="1"/>
    </xf>
    <xf numFmtId="49" fontId="18" fillId="0" borderId="4" xfId="0" applyNumberFormat="1" applyFont="1" applyBorder="1" applyAlignment="1">
      <alignment horizontal="left" vertical="center" wrapText="1"/>
    </xf>
    <xf numFmtId="49" fontId="22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37"/>
  <sheetViews>
    <sheetView tabSelected="1" topLeftCell="A746" workbookViewId="0">
      <selection activeCell="A752" sqref="A752"/>
    </sheetView>
  </sheetViews>
  <sheetFormatPr defaultRowHeight="15" x14ac:dyDescent="0.25"/>
  <cols>
    <col min="1" max="1" width="9.140625" style="19"/>
    <col min="2" max="2" width="5.5703125" style="2" customWidth="1"/>
    <col min="3" max="3" width="5.7109375" style="2" customWidth="1"/>
    <col min="4" max="4" width="28.85546875" style="2" customWidth="1"/>
    <col min="5" max="5" width="6.140625" style="2" customWidth="1"/>
    <col min="6" max="6" width="4.85546875" style="2" customWidth="1"/>
    <col min="7" max="7" width="10.28515625" style="2" customWidth="1"/>
    <col min="8" max="8" width="15.7109375" style="24" customWidth="1"/>
    <col min="9" max="9" width="15.28515625" style="2" customWidth="1"/>
    <col min="10" max="10" width="34" style="2" customWidth="1"/>
    <col min="11" max="16384" width="9.140625" style="2"/>
  </cols>
  <sheetData>
    <row r="1" spans="1:10" x14ac:dyDescent="0.25">
      <c r="A1" s="20" t="s">
        <v>237</v>
      </c>
      <c r="H1" s="25"/>
    </row>
    <row r="2" spans="1:10" x14ac:dyDescent="0.25">
      <c r="A2" s="20"/>
      <c r="H2" s="25"/>
    </row>
    <row r="3" spans="1:10" x14ac:dyDescent="0.25">
      <c r="A3" s="19" t="s">
        <v>259</v>
      </c>
      <c r="H3" s="25"/>
    </row>
    <row r="4" spans="1:10" ht="15.75" thickBot="1" x14ac:dyDescent="0.3"/>
    <row r="5" spans="1:10" ht="63.75" thickBot="1" x14ac:dyDescent="0.3">
      <c r="A5" s="17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21" t="s">
        <v>873</v>
      </c>
      <c r="I5" s="1" t="s">
        <v>7</v>
      </c>
      <c r="J5" s="1" t="s">
        <v>236</v>
      </c>
    </row>
    <row r="6" spans="1:10" ht="17.25" thickTop="1" thickBot="1" x14ac:dyDescent="0.3">
      <c r="A6" s="18" t="s">
        <v>238</v>
      </c>
      <c r="B6" s="3" t="s">
        <v>8</v>
      </c>
      <c r="C6" s="3">
        <v>3</v>
      </c>
      <c r="D6" s="3" t="s">
        <v>241</v>
      </c>
      <c r="E6" s="4" t="s">
        <v>15</v>
      </c>
      <c r="F6" s="5"/>
      <c r="G6" s="5"/>
      <c r="H6" s="22" t="s">
        <v>242</v>
      </c>
      <c r="I6" s="3" t="s">
        <v>75</v>
      </c>
      <c r="J6" s="3" t="s">
        <v>275</v>
      </c>
    </row>
    <row r="7" spans="1:10" ht="16.5" thickBot="1" x14ac:dyDescent="0.3">
      <c r="A7" s="18" t="s">
        <v>212</v>
      </c>
      <c r="B7" s="3" t="s">
        <v>10</v>
      </c>
      <c r="C7" s="3">
        <v>4</v>
      </c>
      <c r="D7" s="3" t="s">
        <v>11</v>
      </c>
      <c r="E7" s="4" t="s">
        <v>12</v>
      </c>
      <c r="F7" s="5"/>
      <c r="G7" s="5"/>
      <c r="H7" s="22" t="s">
        <v>243</v>
      </c>
      <c r="I7" s="26" t="s">
        <v>239</v>
      </c>
      <c r="J7" s="3" t="s">
        <v>279</v>
      </c>
    </row>
    <row r="8" spans="1:10" ht="16.5" thickBot="1" x14ac:dyDescent="0.3">
      <c r="A8" s="18" t="s">
        <v>213</v>
      </c>
      <c r="B8" s="3" t="s">
        <v>10</v>
      </c>
      <c r="C8" s="3">
        <v>5</v>
      </c>
      <c r="D8" s="3" t="s">
        <v>11</v>
      </c>
      <c r="E8" s="3" t="s">
        <v>12</v>
      </c>
      <c r="F8" s="3"/>
      <c r="G8" s="3"/>
      <c r="H8" s="23" t="s">
        <v>244</v>
      </c>
      <c r="I8" s="3" t="s">
        <v>240</v>
      </c>
      <c r="J8" s="3" t="s">
        <v>280</v>
      </c>
    </row>
    <row r="9" spans="1:10" ht="16.5" thickBot="1" x14ac:dyDescent="0.3">
      <c r="A9" s="18" t="s">
        <v>214</v>
      </c>
      <c r="B9" s="3" t="s">
        <v>10</v>
      </c>
      <c r="C9" s="3">
        <v>4</v>
      </c>
      <c r="D9" s="3" t="s">
        <v>13</v>
      </c>
      <c r="E9" s="3" t="s">
        <v>12</v>
      </c>
      <c r="F9" s="3"/>
      <c r="G9" s="3"/>
      <c r="H9" s="3" t="s">
        <v>75</v>
      </c>
      <c r="I9" s="3" t="s">
        <v>75</v>
      </c>
      <c r="J9" s="3" t="s">
        <v>281</v>
      </c>
    </row>
    <row r="10" spans="1:10" ht="16.5" thickBot="1" x14ac:dyDescent="0.3">
      <c r="A10" s="18" t="s">
        <v>215</v>
      </c>
      <c r="B10" s="3" t="s">
        <v>10</v>
      </c>
      <c r="C10" s="3">
        <v>5</v>
      </c>
      <c r="D10" s="3" t="s">
        <v>14</v>
      </c>
      <c r="E10" s="3" t="s">
        <v>12</v>
      </c>
      <c r="F10" s="3"/>
      <c r="G10" s="3"/>
      <c r="H10" s="23" t="s">
        <v>245</v>
      </c>
      <c r="I10" s="3" t="s">
        <v>240</v>
      </c>
      <c r="J10" s="3" t="s">
        <v>282</v>
      </c>
    </row>
    <row r="11" spans="1:10" ht="16.5" thickBot="1" x14ac:dyDescent="0.3">
      <c r="A11" s="18" t="s">
        <v>216</v>
      </c>
      <c r="B11" s="3" t="s">
        <v>10</v>
      </c>
      <c r="C11" s="3">
        <v>6</v>
      </c>
      <c r="D11" s="3" t="s">
        <v>14</v>
      </c>
      <c r="E11" s="3" t="s">
        <v>15</v>
      </c>
      <c r="F11" s="3"/>
      <c r="G11" s="3"/>
      <c r="H11" s="23" t="s">
        <v>246</v>
      </c>
      <c r="I11" s="26" t="s">
        <v>264</v>
      </c>
      <c r="J11" s="3" t="s">
        <v>288</v>
      </c>
    </row>
    <row r="12" spans="1:10" ht="16.5" thickBot="1" x14ac:dyDescent="0.3">
      <c r="A12" s="18" t="s">
        <v>217</v>
      </c>
      <c r="B12" s="3" t="s">
        <v>10</v>
      </c>
      <c r="C12" s="3">
        <v>9</v>
      </c>
      <c r="D12" s="3" t="s">
        <v>16</v>
      </c>
      <c r="E12" s="3" t="s">
        <v>15</v>
      </c>
      <c r="F12" s="3"/>
      <c r="G12" s="3"/>
      <c r="H12" s="23" t="s">
        <v>247</v>
      </c>
      <c r="I12" s="26" t="s">
        <v>233</v>
      </c>
      <c r="J12" s="3" t="s">
        <v>289</v>
      </c>
    </row>
    <row r="13" spans="1:10" ht="16.5" thickBot="1" x14ac:dyDescent="0.3">
      <c r="A13" s="18" t="s">
        <v>218</v>
      </c>
      <c r="B13" s="3" t="s">
        <v>10</v>
      </c>
      <c r="C13" s="3">
        <v>9</v>
      </c>
      <c r="D13" s="3" t="s">
        <v>17</v>
      </c>
      <c r="E13" s="3" t="s">
        <v>15</v>
      </c>
      <c r="F13" s="3"/>
      <c r="G13" s="3"/>
      <c r="H13" s="23" t="s">
        <v>248</v>
      </c>
      <c r="I13" s="26" t="s">
        <v>233</v>
      </c>
      <c r="J13" s="3" t="s">
        <v>283</v>
      </c>
    </row>
    <row r="14" spans="1:10" ht="16.5" thickBot="1" x14ac:dyDescent="0.3">
      <c r="A14" s="18" t="s">
        <v>219</v>
      </c>
      <c r="B14" s="3" t="s">
        <v>10</v>
      </c>
      <c r="C14" s="3">
        <v>9</v>
      </c>
      <c r="D14" s="3" t="s">
        <v>18</v>
      </c>
      <c r="E14" s="3" t="s">
        <v>19</v>
      </c>
      <c r="F14" s="3" t="s">
        <v>930</v>
      </c>
      <c r="G14" s="3"/>
      <c r="H14" s="23" t="s">
        <v>249</v>
      </c>
      <c r="I14" s="3" t="s">
        <v>240</v>
      </c>
      <c r="J14" s="3" t="s">
        <v>284</v>
      </c>
    </row>
    <row r="15" spans="1:10" ht="16.5" thickBot="1" x14ac:dyDescent="0.3">
      <c r="A15" s="18" t="s">
        <v>220</v>
      </c>
      <c r="B15" s="3" t="s">
        <v>10</v>
      </c>
      <c r="C15" s="3">
        <v>9</v>
      </c>
      <c r="D15" s="3" t="s">
        <v>20</v>
      </c>
      <c r="E15" s="3" t="s">
        <v>19</v>
      </c>
      <c r="F15" s="3"/>
      <c r="G15" s="3"/>
      <c r="H15" s="23" t="s">
        <v>250</v>
      </c>
      <c r="I15" s="3" t="s">
        <v>240</v>
      </c>
      <c r="J15" s="3" t="s">
        <v>285</v>
      </c>
    </row>
    <row r="16" spans="1:10" ht="16.5" thickBot="1" x14ac:dyDescent="0.3">
      <c r="A16" s="18" t="s">
        <v>221</v>
      </c>
      <c r="B16" s="3" t="s">
        <v>10</v>
      </c>
      <c r="C16" s="3">
        <v>9</v>
      </c>
      <c r="D16" s="3" t="s">
        <v>21</v>
      </c>
      <c r="E16" s="3" t="s">
        <v>22</v>
      </c>
      <c r="F16" s="3"/>
      <c r="G16" s="3"/>
      <c r="H16" s="23" t="s">
        <v>208</v>
      </c>
      <c r="I16" s="3" t="s">
        <v>240</v>
      </c>
      <c r="J16" s="3"/>
    </row>
    <row r="17" spans="1:10" ht="16.5" thickBot="1" x14ac:dyDescent="0.3">
      <c r="A17" s="18" t="s">
        <v>222</v>
      </c>
      <c r="B17" s="3" t="s">
        <v>10</v>
      </c>
      <c r="C17" s="3">
        <v>9</v>
      </c>
      <c r="D17" s="3" t="s">
        <v>23</v>
      </c>
      <c r="E17" s="3" t="s">
        <v>24</v>
      </c>
      <c r="F17" s="3"/>
      <c r="G17" s="3"/>
      <c r="H17" s="23" t="s">
        <v>251</v>
      </c>
      <c r="I17" s="3" t="s">
        <v>240</v>
      </c>
      <c r="J17" s="3" t="s">
        <v>285</v>
      </c>
    </row>
    <row r="18" spans="1:10" ht="16.5" thickBot="1" x14ac:dyDescent="0.3">
      <c r="A18" s="18" t="s">
        <v>223</v>
      </c>
      <c r="B18" s="3" t="s">
        <v>10</v>
      </c>
      <c r="C18" s="3">
        <v>5</v>
      </c>
      <c r="D18" s="3" t="s">
        <v>13</v>
      </c>
      <c r="E18" s="3" t="s">
        <v>19</v>
      </c>
      <c r="F18" s="3"/>
      <c r="G18" s="3"/>
      <c r="H18" s="3" t="s">
        <v>75</v>
      </c>
      <c r="I18" s="3" t="s">
        <v>75</v>
      </c>
      <c r="J18" s="3"/>
    </row>
    <row r="19" spans="1:10" ht="16.5" thickBot="1" x14ac:dyDescent="0.3">
      <c r="A19" s="18" t="s">
        <v>224</v>
      </c>
      <c r="B19" s="3" t="s">
        <v>10</v>
      </c>
      <c r="C19" s="3">
        <v>9</v>
      </c>
      <c r="D19" s="3" t="s">
        <v>23</v>
      </c>
      <c r="E19" s="3" t="s">
        <v>19</v>
      </c>
      <c r="F19" s="3"/>
      <c r="G19" s="3"/>
      <c r="H19" s="3" t="s">
        <v>75</v>
      </c>
      <c r="I19" s="3" t="s">
        <v>75</v>
      </c>
      <c r="J19" s="3"/>
    </row>
    <row r="20" spans="1:10" ht="16.5" thickBot="1" x14ac:dyDescent="0.3">
      <c r="A20" s="18" t="s">
        <v>225</v>
      </c>
      <c r="B20" s="3" t="s">
        <v>10</v>
      </c>
      <c r="C20" s="3">
        <v>10</v>
      </c>
      <c r="D20" s="3" t="s">
        <v>14</v>
      </c>
      <c r="E20" s="3" t="s">
        <v>19</v>
      </c>
      <c r="F20" s="3" t="s">
        <v>930</v>
      </c>
      <c r="G20" s="3"/>
      <c r="H20" s="23" t="s">
        <v>252</v>
      </c>
      <c r="I20" s="3" t="s">
        <v>240</v>
      </c>
      <c r="J20" s="3" t="s">
        <v>286</v>
      </c>
    </row>
    <row r="21" spans="1:10" ht="16.5" thickBot="1" x14ac:dyDescent="0.3">
      <c r="A21" s="18" t="s">
        <v>226</v>
      </c>
      <c r="B21" s="3" t="s">
        <v>10</v>
      </c>
      <c r="C21" s="3">
        <v>10</v>
      </c>
      <c r="D21" s="3" t="s">
        <v>25</v>
      </c>
      <c r="E21" s="3" t="s">
        <v>15</v>
      </c>
      <c r="F21" s="3" t="s">
        <v>930</v>
      </c>
      <c r="G21" s="3"/>
      <c r="H21" s="23" t="s">
        <v>253</v>
      </c>
      <c r="I21" s="3" t="s">
        <v>240</v>
      </c>
      <c r="J21" s="3" t="s">
        <v>287</v>
      </c>
    </row>
    <row r="22" spans="1:10" ht="16.5" thickBot="1" x14ac:dyDescent="0.3">
      <c r="A22" s="18" t="s">
        <v>227</v>
      </c>
      <c r="B22" s="3" t="s">
        <v>10</v>
      </c>
      <c r="C22" s="3">
        <v>10</v>
      </c>
      <c r="D22" s="3" t="s">
        <v>26</v>
      </c>
      <c r="E22" s="3" t="s">
        <v>19</v>
      </c>
      <c r="F22" s="3" t="s">
        <v>930</v>
      </c>
      <c r="G22" s="3"/>
      <c r="H22" s="23" t="s">
        <v>254</v>
      </c>
      <c r="I22" s="3" t="s">
        <v>240</v>
      </c>
      <c r="J22" s="3" t="s">
        <v>287</v>
      </c>
    </row>
    <row r="23" spans="1:10" ht="16.5" thickBot="1" x14ac:dyDescent="0.3">
      <c r="A23" s="18" t="s">
        <v>228</v>
      </c>
      <c r="B23" s="3" t="s">
        <v>10</v>
      </c>
      <c r="C23" s="3">
        <v>9</v>
      </c>
      <c r="D23" s="3" t="s">
        <v>27</v>
      </c>
      <c r="E23" s="3" t="s">
        <v>15</v>
      </c>
      <c r="F23" s="3" t="s">
        <v>930</v>
      </c>
      <c r="G23" s="3"/>
      <c r="H23" s="23" t="s">
        <v>255</v>
      </c>
      <c r="I23" s="3" t="s">
        <v>240</v>
      </c>
      <c r="J23" s="3" t="s">
        <v>287</v>
      </c>
    </row>
    <row r="24" spans="1:10" ht="16.5" thickBot="1" x14ac:dyDescent="0.3">
      <c r="A24" s="18" t="s">
        <v>229</v>
      </c>
      <c r="B24" s="3" t="s">
        <v>10</v>
      </c>
      <c r="C24" s="3">
        <v>9</v>
      </c>
      <c r="D24" s="3" t="s">
        <v>27</v>
      </c>
      <c r="E24" s="3" t="s">
        <v>15</v>
      </c>
      <c r="F24" s="3" t="s">
        <v>930</v>
      </c>
      <c r="G24" s="3"/>
      <c r="H24" s="23" t="s">
        <v>256</v>
      </c>
      <c r="I24" s="3" t="s">
        <v>240</v>
      </c>
      <c r="J24" s="3" t="s">
        <v>287</v>
      </c>
    </row>
    <row r="25" spans="1:10" ht="16.5" thickBot="1" x14ac:dyDescent="0.3">
      <c r="A25" s="18" t="s">
        <v>230</v>
      </c>
      <c r="B25" s="3" t="s">
        <v>10</v>
      </c>
      <c r="C25" s="3">
        <v>6</v>
      </c>
      <c r="D25" s="3" t="s">
        <v>26</v>
      </c>
      <c r="E25" s="3" t="s">
        <v>15</v>
      </c>
      <c r="F25" s="3" t="s">
        <v>5</v>
      </c>
      <c r="G25" s="3"/>
      <c r="H25" s="23" t="s">
        <v>75</v>
      </c>
      <c r="I25" s="3" t="s">
        <v>75</v>
      </c>
      <c r="J25" s="3" t="s">
        <v>1043</v>
      </c>
    </row>
    <row r="26" spans="1:10" ht="16.5" thickBot="1" x14ac:dyDescent="0.3">
      <c r="A26" s="18" t="s">
        <v>231</v>
      </c>
      <c r="B26" s="3" t="s">
        <v>10</v>
      </c>
      <c r="C26" s="3">
        <v>9</v>
      </c>
      <c r="D26" s="3" t="s">
        <v>29</v>
      </c>
      <c r="E26" s="3" t="s">
        <v>15</v>
      </c>
      <c r="F26" s="3"/>
      <c r="G26" s="3"/>
      <c r="H26" s="3" t="s">
        <v>75</v>
      </c>
      <c r="I26" s="3" t="s">
        <v>75</v>
      </c>
      <c r="J26" s="3"/>
    </row>
    <row r="27" spans="1:10" ht="16.5" thickBot="1" x14ac:dyDescent="0.3">
      <c r="A27" s="18" t="s">
        <v>232</v>
      </c>
      <c r="B27" s="3" t="s">
        <v>10</v>
      </c>
      <c r="C27" s="3">
        <v>9</v>
      </c>
      <c r="D27" s="3" t="s">
        <v>21</v>
      </c>
      <c r="E27" s="3" t="s">
        <v>15</v>
      </c>
      <c r="F27" s="3"/>
      <c r="G27" s="3"/>
      <c r="H27" s="3" t="s">
        <v>75</v>
      </c>
      <c r="I27" s="3" t="s">
        <v>75</v>
      </c>
      <c r="J27" s="3"/>
    </row>
    <row r="28" spans="1:10" ht="16.5" thickBot="1" x14ac:dyDescent="0.3">
      <c r="A28" s="18">
        <v>1</v>
      </c>
      <c r="B28" s="3" t="s">
        <v>30</v>
      </c>
      <c r="C28" s="3">
        <v>12</v>
      </c>
      <c r="D28" s="3" t="s">
        <v>31</v>
      </c>
      <c r="E28" s="3" t="s">
        <v>24</v>
      </c>
      <c r="F28" s="3"/>
      <c r="G28" s="3" t="s">
        <v>32</v>
      </c>
      <c r="H28" s="23" t="s">
        <v>257</v>
      </c>
      <c r="I28" s="3" t="s">
        <v>240</v>
      </c>
      <c r="J28" s="3" t="s">
        <v>274</v>
      </c>
    </row>
    <row r="29" spans="1:10" ht="16.5" thickBot="1" x14ac:dyDescent="0.3">
      <c r="A29" s="18">
        <v>2815</v>
      </c>
      <c r="B29" s="3" t="s">
        <v>30</v>
      </c>
      <c r="C29" s="3">
        <v>12</v>
      </c>
      <c r="D29" s="3" t="s">
        <v>31</v>
      </c>
      <c r="E29" s="3" t="s">
        <v>19</v>
      </c>
      <c r="F29" s="3"/>
      <c r="G29" s="3"/>
      <c r="H29" s="23" t="s">
        <v>258</v>
      </c>
      <c r="I29" s="3" t="s">
        <v>240</v>
      </c>
      <c r="J29" s="3" t="s">
        <v>274</v>
      </c>
    </row>
    <row r="30" spans="1:10" ht="16.5" thickBot="1" x14ac:dyDescent="0.3">
      <c r="A30" s="18">
        <v>3</v>
      </c>
      <c r="B30" s="3" t="s">
        <v>30</v>
      </c>
      <c r="C30" s="3">
        <v>12</v>
      </c>
      <c r="D30" s="3" t="s">
        <v>33</v>
      </c>
      <c r="E30" s="3" t="s">
        <v>24</v>
      </c>
      <c r="F30" s="3"/>
      <c r="G30" s="3" t="s">
        <v>34</v>
      </c>
      <c r="H30" s="23" t="s">
        <v>273</v>
      </c>
      <c r="I30" s="3" t="s">
        <v>240</v>
      </c>
      <c r="J30" s="3" t="s">
        <v>274</v>
      </c>
    </row>
    <row r="31" spans="1:10" ht="16.5" thickBot="1" x14ac:dyDescent="0.3">
      <c r="A31" s="18">
        <v>5</v>
      </c>
      <c r="B31" s="3" t="s">
        <v>30</v>
      </c>
      <c r="C31" s="3">
        <v>14</v>
      </c>
      <c r="D31" s="3" t="s">
        <v>14</v>
      </c>
      <c r="E31" s="3" t="s">
        <v>24</v>
      </c>
      <c r="F31" s="3"/>
      <c r="G31" s="3"/>
      <c r="H31" s="23" t="s">
        <v>276</v>
      </c>
      <c r="I31" s="3" t="s">
        <v>240</v>
      </c>
      <c r="J31" s="3" t="s">
        <v>274</v>
      </c>
    </row>
    <row r="32" spans="1:10" ht="16.5" thickBot="1" x14ac:dyDescent="0.3">
      <c r="A32" s="18">
        <v>6</v>
      </c>
      <c r="B32" s="3" t="s">
        <v>30</v>
      </c>
      <c r="C32" s="3">
        <v>13</v>
      </c>
      <c r="D32" s="3" t="s">
        <v>14</v>
      </c>
      <c r="E32" s="3" t="s">
        <v>24</v>
      </c>
      <c r="F32" s="3"/>
      <c r="G32" s="3" t="s">
        <v>35</v>
      </c>
      <c r="H32" s="23" t="s">
        <v>278</v>
      </c>
      <c r="I32" s="3" t="s">
        <v>240</v>
      </c>
      <c r="J32" s="3" t="s">
        <v>277</v>
      </c>
    </row>
    <row r="33" spans="1:10" ht="16.5" thickBot="1" x14ac:dyDescent="0.3">
      <c r="A33" s="18">
        <v>18</v>
      </c>
      <c r="B33" s="3" t="s">
        <v>30</v>
      </c>
      <c r="C33" s="3">
        <v>14</v>
      </c>
      <c r="D33" s="3" t="s">
        <v>14</v>
      </c>
      <c r="E33" s="3" t="s">
        <v>12</v>
      </c>
      <c r="F33" s="3"/>
      <c r="G33" s="3" t="s">
        <v>36</v>
      </c>
      <c r="H33" s="23" t="s">
        <v>290</v>
      </c>
      <c r="I33" s="3" t="s">
        <v>240</v>
      </c>
      <c r="J33" s="3"/>
    </row>
    <row r="34" spans="1:10" ht="16.5" thickBot="1" x14ac:dyDescent="0.3">
      <c r="A34" s="18">
        <v>33</v>
      </c>
      <c r="B34" s="3" t="s">
        <v>30</v>
      </c>
      <c r="C34" s="3">
        <v>9</v>
      </c>
      <c r="D34" s="3" t="s">
        <v>14</v>
      </c>
      <c r="E34" s="3" t="s">
        <v>24</v>
      </c>
      <c r="F34" s="3"/>
      <c r="G34" s="3"/>
      <c r="H34" s="23" t="s">
        <v>292</v>
      </c>
      <c r="I34" s="26" t="s">
        <v>239</v>
      </c>
      <c r="J34" s="3" t="s">
        <v>291</v>
      </c>
    </row>
    <row r="35" spans="1:10" ht="16.5" thickBot="1" x14ac:dyDescent="0.3">
      <c r="A35" s="18">
        <v>35</v>
      </c>
      <c r="B35" s="3" t="s">
        <v>30</v>
      </c>
      <c r="C35" s="3">
        <v>11</v>
      </c>
      <c r="D35" s="3" t="s">
        <v>14</v>
      </c>
      <c r="E35" s="3" t="s">
        <v>12</v>
      </c>
      <c r="F35" s="3"/>
      <c r="G35" s="3" t="s">
        <v>36</v>
      </c>
      <c r="H35" s="23" t="s">
        <v>293</v>
      </c>
      <c r="I35" s="3" t="s">
        <v>240</v>
      </c>
      <c r="J35" s="3" t="s">
        <v>294</v>
      </c>
    </row>
    <row r="36" spans="1:10" ht="16.5" thickBot="1" x14ac:dyDescent="0.3">
      <c r="A36" s="18">
        <v>38</v>
      </c>
      <c r="B36" s="3" t="s">
        <v>30</v>
      </c>
      <c r="C36" s="3">
        <v>12</v>
      </c>
      <c r="D36" s="3" t="s">
        <v>14</v>
      </c>
      <c r="E36" s="3" t="s">
        <v>24</v>
      </c>
      <c r="F36" s="3"/>
      <c r="G36" s="3"/>
      <c r="H36" s="23" t="s">
        <v>296</v>
      </c>
      <c r="I36" s="3" t="s">
        <v>240</v>
      </c>
      <c r="J36" s="3" t="s">
        <v>295</v>
      </c>
    </row>
    <row r="37" spans="1:10" ht="16.5" thickBot="1" x14ac:dyDescent="0.3">
      <c r="A37" s="18">
        <v>42</v>
      </c>
      <c r="B37" s="3" t="s">
        <v>30</v>
      </c>
      <c r="C37" s="3">
        <v>11</v>
      </c>
      <c r="D37" s="3" t="s">
        <v>37</v>
      </c>
      <c r="E37" s="3" t="s">
        <v>22</v>
      </c>
      <c r="F37" s="3"/>
      <c r="G37" s="3"/>
      <c r="H37" s="23" t="s">
        <v>297</v>
      </c>
      <c r="I37" s="3" t="s">
        <v>240</v>
      </c>
      <c r="J37" s="3" t="s">
        <v>298</v>
      </c>
    </row>
    <row r="38" spans="1:10" ht="16.5" thickBot="1" x14ac:dyDescent="0.3">
      <c r="A38" s="18">
        <v>43</v>
      </c>
      <c r="B38" s="3" t="s">
        <v>30</v>
      </c>
      <c r="C38" s="3">
        <v>11</v>
      </c>
      <c r="D38" s="3" t="s">
        <v>38</v>
      </c>
      <c r="E38" s="3" t="s">
        <v>24</v>
      </c>
      <c r="F38" s="3"/>
      <c r="G38" s="3"/>
      <c r="H38" s="23" t="s">
        <v>299</v>
      </c>
      <c r="I38" s="3" t="s">
        <v>240</v>
      </c>
      <c r="J38" s="3" t="s">
        <v>300</v>
      </c>
    </row>
    <row r="39" spans="1:10" ht="16.5" thickBot="1" x14ac:dyDescent="0.3">
      <c r="A39" s="18">
        <v>51</v>
      </c>
      <c r="B39" s="3" t="s">
        <v>30</v>
      </c>
      <c r="C39" s="3">
        <v>13</v>
      </c>
      <c r="D39" s="3" t="s">
        <v>39</v>
      </c>
      <c r="E39" s="3" t="s">
        <v>24</v>
      </c>
      <c r="F39" s="3"/>
      <c r="G39" s="3" t="s">
        <v>34</v>
      </c>
      <c r="H39" s="23" t="s">
        <v>303</v>
      </c>
      <c r="I39" s="3" t="s">
        <v>240</v>
      </c>
      <c r="J39" s="3" t="s">
        <v>301</v>
      </c>
    </row>
    <row r="40" spans="1:10" ht="16.5" thickBot="1" x14ac:dyDescent="0.3">
      <c r="A40" s="18">
        <v>57</v>
      </c>
      <c r="B40" s="3" t="s">
        <v>30</v>
      </c>
      <c r="C40" s="3">
        <v>12</v>
      </c>
      <c r="D40" s="3" t="s">
        <v>40</v>
      </c>
      <c r="E40" s="3" t="s">
        <v>24</v>
      </c>
      <c r="F40" s="3"/>
      <c r="G40" s="3"/>
      <c r="H40" s="23" t="s">
        <v>302</v>
      </c>
      <c r="I40" s="3" t="s">
        <v>240</v>
      </c>
      <c r="J40" s="3" t="s">
        <v>304</v>
      </c>
    </row>
    <row r="41" spans="1:10" ht="16.5" thickBot="1" x14ac:dyDescent="0.3">
      <c r="A41" s="18">
        <v>61</v>
      </c>
      <c r="B41" s="3" t="s">
        <v>30</v>
      </c>
      <c r="C41" s="3">
        <v>16</v>
      </c>
      <c r="D41" s="3" t="s">
        <v>41</v>
      </c>
      <c r="E41" s="3" t="s">
        <v>12</v>
      </c>
      <c r="F41" s="3"/>
      <c r="G41" s="3" t="s">
        <v>34</v>
      </c>
      <c r="H41" s="23" t="s">
        <v>306</v>
      </c>
      <c r="I41" s="3" t="s">
        <v>240</v>
      </c>
      <c r="J41" s="3" t="s">
        <v>305</v>
      </c>
    </row>
    <row r="42" spans="1:10" ht="16.5" thickBot="1" x14ac:dyDescent="0.3">
      <c r="A42" s="18">
        <v>62</v>
      </c>
      <c r="B42" s="3" t="s">
        <v>30</v>
      </c>
      <c r="C42" s="3">
        <v>14</v>
      </c>
      <c r="D42" s="3" t="s">
        <v>14</v>
      </c>
      <c r="E42" s="3" t="s">
        <v>19</v>
      </c>
      <c r="F42" s="3"/>
      <c r="G42" s="3"/>
      <c r="H42" s="23" t="s">
        <v>307</v>
      </c>
      <c r="I42" s="3" t="s">
        <v>240</v>
      </c>
      <c r="J42" s="3" t="s">
        <v>308</v>
      </c>
    </row>
    <row r="43" spans="1:10" ht="16.5" thickBot="1" x14ac:dyDescent="0.3">
      <c r="A43" s="18">
        <v>69</v>
      </c>
      <c r="B43" s="3" t="s">
        <v>30</v>
      </c>
      <c r="C43" s="3">
        <v>15</v>
      </c>
      <c r="D43" s="3" t="s">
        <v>42</v>
      </c>
      <c r="E43" s="3" t="s">
        <v>12</v>
      </c>
      <c r="F43" s="3"/>
      <c r="G43" s="3" t="s">
        <v>43</v>
      </c>
      <c r="H43" s="23" t="s">
        <v>313</v>
      </c>
      <c r="I43" s="26" t="s">
        <v>312</v>
      </c>
      <c r="J43" s="3" t="s">
        <v>309</v>
      </c>
    </row>
    <row r="44" spans="1:10" ht="16.5" thickBot="1" x14ac:dyDescent="0.3">
      <c r="A44" s="18">
        <v>76</v>
      </c>
      <c r="B44" s="3" t="s">
        <v>30</v>
      </c>
      <c r="C44" s="3">
        <v>12</v>
      </c>
      <c r="D44" s="3" t="s">
        <v>33</v>
      </c>
      <c r="E44" s="3" t="s">
        <v>24</v>
      </c>
      <c r="F44" s="3"/>
      <c r="G44" s="3" t="s">
        <v>34</v>
      </c>
      <c r="H44" s="23" t="s">
        <v>314</v>
      </c>
      <c r="I44" s="3" t="s">
        <v>240</v>
      </c>
      <c r="J44" s="3" t="s">
        <v>315</v>
      </c>
    </row>
    <row r="45" spans="1:10" ht="16.5" thickBot="1" x14ac:dyDescent="0.3">
      <c r="A45" s="18">
        <v>81</v>
      </c>
      <c r="B45" s="3" t="s">
        <v>30</v>
      </c>
      <c r="C45" s="3">
        <v>11</v>
      </c>
      <c r="D45" s="3" t="s">
        <v>11</v>
      </c>
      <c r="E45" s="3" t="s">
        <v>19</v>
      </c>
      <c r="F45" s="3"/>
      <c r="G45" s="3"/>
      <c r="H45" s="23" t="s">
        <v>316</v>
      </c>
      <c r="I45" s="3" t="s">
        <v>240</v>
      </c>
      <c r="J45" s="3" t="s">
        <v>317</v>
      </c>
    </row>
    <row r="46" spans="1:10" ht="16.5" thickBot="1" x14ac:dyDescent="0.3">
      <c r="A46" s="18">
        <v>82</v>
      </c>
      <c r="B46" s="3" t="s">
        <v>30</v>
      </c>
      <c r="C46" s="3">
        <v>10</v>
      </c>
      <c r="D46" s="3" t="s">
        <v>14</v>
      </c>
      <c r="E46" s="3" t="s">
        <v>22</v>
      </c>
      <c r="F46" s="3" t="s">
        <v>928</v>
      </c>
      <c r="G46" s="3"/>
      <c r="H46" s="23" t="s">
        <v>320</v>
      </c>
      <c r="I46" s="3" t="s">
        <v>240</v>
      </c>
      <c r="J46" s="3" t="s">
        <v>400</v>
      </c>
    </row>
    <row r="47" spans="1:10" ht="16.5" thickBot="1" x14ac:dyDescent="0.3">
      <c r="A47" s="18">
        <v>88</v>
      </c>
      <c r="B47" s="3" t="s">
        <v>30</v>
      </c>
      <c r="C47" s="3">
        <v>12</v>
      </c>
      <c r="D47" s="3" t="s">
        <v>44</v>
      </c>
      <c r="E47" s="3" t="s">
        <v>22</v>
      </c>
      <c r="F47" s="3"/>
      <c r="G47" s="3"/>
      <c r="H47" s="23" t="s">
        <v>323</v>
      </c>
      <c r="I47" s="26" t="s">
        <v>312</v>
      </c>
      <c r="J47" s="3" t="s">
        <v>318</v>
      </c>
    </row>
    <row r="48" spans="1:10" ht="16.5" thickBot="1" x14ac:dyDescent="0.3">
      <c r="A48" s="18">
        <v>90</v>
      </c>
      <c r="B48" s="3" t="s">
        <v>30</v>
      </c>
      <c r="C48" s="3">
        <v>16</v>
      </c>
      <c r="D48" s="3" t="s">
        <v>45</v>
      </c>
      <c r="E48" s="3" t="s">
        <v>24</v>
      </c>
      <c r="F48" s="3"/>
      <c r="G48" s="3"/>
      <c r="H48" s="23" t="s">
        <v>319</v>
      </c>
      <c r="I48" s="3" t="s">
        <v>240</v>
      </c>
      <c r="J48" s="3" t="s">
        <v>338</v>
      </c>
    </row>
    <row r="49" spans="1:10" ht="16.5" thickBot="1" x14ac:dyDescent="0.3">
      <c r="A49" s="18">
        <v>91</v>
      </c>
      <c r="B49" s="3" t="s">
        <v>30</v>
      </c>
      <c r="C49" s="3">
        <v>11</v>
      </c>
      <c r="D49" s="3" t="s">
        <v>14</v>
      </c>
      <c r="E49" s="3" t="s">
        <v>22</v>
      </c>
      <c r="F49" s="3" t="s">
        <v>930</v>
      </c>
      <c r="G49" s="3"/>
      <c r="H49" s="23" t="s">
        <v>321</v>
      </c>
      <c r="I49" s="26" t="s">
        <v>239</v>
      </c>
      <c r="J49" s="3" t="s">
        <v>932</v>
      </c>
    </row>
    <row r="50" spans="1:10" ht="16.5" thickBot="1" x14ac:dyDescent="0.3">
      <c r="A50" s="18">
        <v>93</v>
      </c>
      <c r="B50" s="3" t="s">
        <v>30</v>
      </c>
      <c r="C50" s="3">
        <v>10</v>
      </c>
      <c r="D50" s="3" t="s">
        <v>14</v>
      </c>
      <c r="E50" s="3" t="s">
        <v>22</v>
      </c>
      <c r="F50" s="3"/>
      <c r="G50" s="3"/>
      <c r="H50" s="23" t="s">
        <v>322</v>
      </c>
      <c r="I50" s="3" t="s">
        <v>240</v>
      </c>
      <c r="J50" s="3" t="s">
        <v>327</v>
      </c>
    </row>
    <row r="51" spans="1:10" ht="16.5" thickBot="1" x14ac:dyDescent="0.3">
      <c r="A51" s="18">
        <v>94</v>
      </c>
      <c r="B51" s="3" t="s">
        <v>30</v>
      </c>
      <c r="C51" s="3">
        <v>13</v>
      </c>
      <c r="D51" s="3" t="s">
        <v>14</v>
      </c>
      <c r="E51" s="3" t="s">
        <v>22</v>
      </c>
      <c r="F51" s="3" t="s">
        <v>928</v>
      </c>
      <c r="G51" s="3"/>
      <c r="H51" s="23" t="s">
        <v>324</v>
      </c>
      <c r="I51" s="3" t="s">
        <v>240</v>
      </c>
      <c r="J51" s="3" t="s">
        <v>933</v>
      </c>
    </row>
    <row r="52" spans="1:10" ht="16.5" thickBot="1" x14ac:dyDescent="0.3">
      <c r="A52" s="18">
        <v>97</v>
      </c>
      <c r="B52" s="3" t="s">
        <v>30</v>
      </c>
      <c r="C52" s="3">
        <v>11</v>
      </c>
      <c r="D52" s="3" t="s">
        <v>46</v>
      </c>
      <c r="E52" s="3" t="s">
        <v>19</v>
      </c>
      <c r="F52" s="3"/>
      <c r="G52" s="3"/>
      <c r="H52" s="23" t="s">
        <v>325</v>
      </c>
      <c r="I52" s="3" t="s">
        <v>240</v>
      </c>
      <c r="J52" s="3" t="s">
        <v>328</v>
      </c>
    </row>
    <row r="53" spans="1:10" ht="16.5" thickBot="1" x14ac:dyDescent="0.3">
      <c r="A53" s="18">
        <v>101</v>
      </c>
      <c r="B53" s="3" t="s">
        <v>30</v>
      </c>
      <c r="C53" s="3">
        <v>11</v>
      </c>
      <c r="D53" s="3" t="s">
        <v>47</v>
      </c>
      <c r="E53" s="3" t="s">
        <v>19</v>
      </c>
      <c r="F53" s="3" t="s">
        <v>928</v>
      </c>
      <c r="G53" s="3"/>
      <c r="H53" s="23" t="s">
        <v>329</v>
      </c>
      <c r="I53" s="26" t="s">
        <v>206</v>
      </c>
      <c r="J53" s="3" t="s">
        <v>330</v>
      </c>
    </row>
    <row r="54" spans="1:10" ht="16.5" thickBot="1" x14ac:dyDescent="0.3">
      <c r="A54" s="18">
        <v>102</v>
      </c>
      <c r="B54" s="3" t="s">
        <v>30</v>
      </c>
      <c r="C54" s="3">
        <v>15</v>
      </c>
      <c r="D54" s="3" t="s">
        <v>18</v>
      </c>
      <c r="E54" s="3" t="s">
        <v>19</v>
      </c>
      <c r="F54" s="3"/>
      <c r="G54" s="3"/>
      <c r="H54" s="23" t="s">
        <v>331</v>
      </c>
      <c r="I54" s="3" t="s">
        <v>240</v>
      </c>
      <c r="J54" s="3" t="s">
        <v>326</v>
      </c>
    </row>
    <row r="55" spans="1:10" ht="16.5" thickBot="1" x14ac:dyDescent="0.3">
      <c r="A55" s="18">
        <v>103</v>
      </c>
      <c r="B55" s="3" t="s">
        <v>30</v>
      </c>
      <c r="C55" s="3">
        <v>12</v>
      </c>
      <c r="D55" s="3" t="s">
        <v>18</v>
      </c>
      <c r="E55" s="3" t="s">
        <v>19</v>
      </c>
      <c r="F55" s="3" t="s">
        <v>928</v>
      </c>
      <c r="G55" s="3"/>
      <c r="H55" s="23" t="s">
        <v>332</v>
      </c>
      <c r="I55" s="3" t="s">
        <v>240</v>
      </c>
      <c r="J55" s="3" t="s">
        <v>934</v>
      </c>
    </row>
    <row r="56" spans="1:10" ht="16.5" thickBot="1" x14ac:dyDescent="0.3">
      <c r="A56" s="18">
        <v>104</v>
      </c>
      <c r="B56" s="3" t="s">
        <v>30</v>
      </c>
      <c r="C56" s="3">
        <v>11</v>
      </c>
      <c r="D56" s="3" t="s">
        <v>11</v>
      </c>
      <c r="E56" s="3" t="s">
        <v>22</v>
      </c>
      <c r="F56" s="3"/>
      <c r="G56" s="3"/>
      <c r="H56" s="23" t="s">
        <v>333</v>
      </c>
      <c r="I56" s="3" t="s">
        <v>240</v>
      </c>
      <c r="J56" s="3" t="s">
        <v>347</v>
      </c>
    </row>
    <row r="57" spans="1:10" ht="16.5" thickBot="1" x14ac:dyDescent="0.3">
      <c r="A57" s="18">
        <v>105</v>
      </c>
      <c r="B57" s="3" t="s">
        <v>30</v>
      </c>
      <c r="C57" s="3">
        <v>12</v>
      </c>
      <c r="D57" s="3" t="s">
        <v>39</v>
      </c>
      <c r="E57" s="3" t="s">
        <v>24</v>
      </c>
      <c r="F57" s="3"/>
      <c r="G57" s="3" t="s">
        <v>34</v>
      </c>
      <c r="H57" s="23" t="s">
        <v>335</v>
      </c>
      <c r="I57" s="3" t="s">
        <v>240</v>
      </c>
      <c r="J57" s="3" t="s">
        <v>334</v>
      </c>
    </row>
    <row r="58" spans="1:10" ht="16.5" thickBot="1" x14ac:dyDescent="0.3">
      <c r="A58" s="18">
        <v>110</v>
      </c>
      <c r="B58" s="3" t="s">
        <v>30</v>
      </c>
      <c r="C58" s="3">
        <v>12</v>
      </c>
      <c r="D58" s="3" t="s">
        <v>11</v>
      </c>
      <c r="E58" s="3" t="s">
        <v>22</v>
      </c>
      <c r="F58" s="3"/>
      <c r="G58" s="3"/>
      <c r="H58" s="23" t="s">
        <v>336</v>
      </c>
      <c r="I58" s="3" t="s">
        <v>240</v>
      </c>
      <c r="J58" s="3" t="s">
        <v>337</v>
      </c>
    </row>
    <row r="59" spans="1:10" ht="16.5" thickBot="1" x14ac:dyDescent="0.3">
      <c r="A59" s="18">
        <v>122</v>
      </c>
      <c r="B59" s="3" t="s">
        <v>30</v>
      </c>
      <c r="C59" s="3">
        <v>12</v>
      </c>
      <c r="D59" s="3" t="s">
        <v>48</v>
      </c>
      <c r="E59" s="3" t="s">
        <v>24</v>
      </c>
      <c r="F59" s="3"/>
      <c r="G59" s="3"/>
      <c r="H59" s="23" t="s">
        <v>339</v>
      </c>
      <c r="I59" s="3" t="s">
        <v>240</v>
      </c>
      <c r="J59" s="3" t="s">
        <v>340</v>
      </c>
    </row>
    <row r="60" spans="1:10" ht="16.5" thickBot="1" x14ac:dyDescent="0.3">
      <c r="A60" s="18">
        <v>131</v>
      </c>
      <c r="B60" s="3" t="s">
        <v>30</v>
      </c>
      <c r="C60" s="3">
        <v>15</v>
      </c>
      <c r="D60" s="3" t="s">
        <v>13</v>
      </c>
      <c r="E60" s="3" t="s">
        <v>24</v>
      </c>
      <c r="F60" s="3"/>
      <c r="G60" s="3" t="s">
        <v>32</v>
      </c>
      <c r="H60" s="23" t="s">
        <v>341</v>
      </c>
      <c r="I60" s="3" t="s">
        <v>240</v>
      </c>
      <c r="J60" s="3" t="s">
        <v>294</v>
      </c>
    </row>
    <row r="61" spans="1:10" ht="16.5" thickBot="1" x14ac:dyDescent="0.3">
      <c r="A61" s="18">
        <v>133</v>
      </c>
      <c r="B61" s="3" t="s">
        <v>30</v>
      </c>
      <c r="C61" s="3">
        <v>11</v>
      </c>
      <c r="D61" s="3" t="s">
        <v>13</v>
      </c>
      <c r="E61" s="3" t="s">
        <v>24</v>
      </c>
      <c r="F61" s="3"/>
      <c r="G61" s="3" t="s">
        <v>34</v>
      </c>
      <c r="H61" s="23" t="s">
        <v>342</v>
      </c>
      <c r="I61" s="3" t="s">
        <v>240</v>
      </c>
      <c r="J61" s="3" t="s">
        <v>343</v>
      </c>
    </row>
    <row r="62" spans="1:10" ht="16.5" thickBot="1" x14ac:dyDescent="0.3">
      <c r="A62" s="18">
        <v>141</v>
      </c>
      <c r="B62" s="3" t="s">
        <v>30</v>
      </c>
      <c r="C62" s="3">
        <v>13</v>
      </c>
      <c r="D62" s="3" t="s">
        <v>13</v>
      </c>
      <c r="E62" s="3" t="s">
        <v>12</v>
      </c>
      <c r="F62" s="3"/>
      <c r="G62" s="3" t="s">
        <v>36</v>
      </c>
      <c r="H62" s="23" t="s">
        <v>344</v>
      </c>
      <c r="I62" s="3" t="s">
        <v>240</v>
      </c>
      <c r="J62" s="3" t="s">
        <v>345</v>
      </c>
    </row>
    <row r="63" spans="1:10" ht="16.5" thickBot="1" x14ac:dyDescent="0.3">
      <c r="A63" s="18">
        <v>142</v>
      </c>
      <c r="B63" s="3" t="s">
        <v>30</v>
      </c>
      <c r="C63" s="3">
        <v>11</v>
      </c>
      <c r="D63" s="3" t="s">
        <v>13</v>
      </c>
      <c r="E63" s="3" t="s">
        <v>24</v>
      </c>
      <c r="F63" s="3"/>
      <c r="G63" s="3" t="s">
        <v>34</v>
      </c>
      <c r="H63" s="23" t="s">
        <v>348</v>
      </c>
      <c r="I63" s="3" t="s">
        <v>240</v>
      </c>
      <c r="J63" s="3" t="s">
        <v>346</v>
      </c>
    </row>
    <row r="64" spans="1:10" ht="16.5" thickBot="1" x14ac:dyDescent="0.3">
      <c r="A64" s="18">
        <v>149</v>
      </c>
      <c r="B64" s="3" t="s">
        <v>30</v>
      </c>
      <c r="C64" s="3">
        <v>15</v>
      </c>
      <c r="D64" s="3" t="s">
        <v>49</v>
      </c>
      <c r="E64" s="3" t="s">
        <v>12</v>
      </c>
      <c r="F64" s="3"/>
      <c r="G64" s="3" t="s">
        <v>34</v>
      </c>
      <c r="H64" s="23" t="s">
        <v>349</v>
      </c>
      <c r="I64" s="3" t="s">
        <v>240</v>
      </c>
      <c r="J64" s="3" t="s">
        <v>294</v>
      </c>
    </row>
    <row r="65" spans="1:10" ht="16.5" thickBot="1" x14ac:dyDescent="0.3">
      <c r="A65" s="18">
        <v>172</v>
      </c>
      <c r="B65" s="3" t="s">
        <v>30</v>
      </c>
      <c r="C65" s="3">
        <v>13</v>
      </c>
      <c r="D65" s="3" t="s">
        <v>50</v>
      </c>
      <c r="E65" s="3" t="s">
        <v>22</v>
      </c>
      <c r="F65" s="3"/>
      <c r="G65" s="3"/>
      <c r="H65" s="23" t="s">
        <v>350</v>
      </c>
      <c r="I65" s="3" t="s">
        <v>240</v>
      </c>
      <c r="J65" s="3" t="s">
        <v>351</v>
      </c>
    </row>
    <row r="66" spans="1:10" ht="16.5" thickBot="1" x14ac:dyDescent="0.3">
      <c r="A66" s="18">
        <v>175</v>
      </c>
      <c r="B66" s="3" t="s">
        <v>30</v>
      </c>
      <c r="C66" s="3">
        <v>12</v>
      </c>
      <c r="D66" s="3" t="s">
        <v>13</v>
      </c>
      <c r="E66" s="3" t="s">
        <v>12</v>
      </c>
      <c r="F66" s="3"/>
      <c r="G66" s="3" t="s">
        <v>34</v>
      </c>
      <c r="H66" s="23" t="s">
        <v>352</v>
      </c>
      <c r="I66" s="3" t="s">
        <v>240</v>
      </c>
      <c r="J66" s="3" t="s">
        <v>353</v>
      </c>
    </row>
    <row r="67" spans="1:10" ht="16.5" thickBot="1" x14ac:dyDescent="0.3">
      <c r="A67" s="18">
        <v>177</v>
      </c>
      <c r="B67" s="3" t="s">
        <v>30</v>
      </c>
      <c r="C67" s="3">
        <v>11</v>
      </c>
      <c r="D67" s="3" t="s">
        <v>26</v>
      </c>
      <c r="E67" s="3" t="s">
        <v>22</v>
      </c>
      <c r="F67" s="3"/>
      <c r="G67" s="3"/>
      <c r="H67" s="23" t="s">
        <v>354</v>
      </c>
      <c r="I67" s="3" t="s">
        <v>240</v>
      </c>
      <c r="J67" s="3" t="s">
        <v>419</v>
      </c>
    </row>
    <row r="68" spans="1:10" ht="16.5" thickBot="1" x14ac:dyDescent="0.3">
      <c r="A68" s="18">
        <v>181</v>
      </c>
      <c r="B68" s="3" t="s">
        <v>30</v>
      </c>
      <c r="C68" s="3">
        <v>11</v>
      </c>
      <c r="D68" s="3" t="s">
        <v>51</v>
      </c>
      <c r="E68" s="3" t="s">
        <v>22</v>
      </c>
      <c r="F68" s="3"/>
      <c r="G68" s="3"/>
      <c r="H68" s="23" t="s">
        <v>355</v>
      </c>
      <c r="I68" s="3" t="s">
        <v>240</v>
      </c>
      <c r="J68" s="3" t="s">
        <v>356</v>
      </c>
    </row>
    <row r="69" spans="1:10" ht="16.5" thickBot="1" x14ac:dyDescent="0.3">
      <c r="A69" s="18">
        <v>189</v>
      </c>
      <c r="B69" s="3" t="s">
        <v>30</v>
      </c>
      <c r="C69" s="3">
        <v>14</v>
      </c>
      <c r="D69" s="3" t="s">
        <v>52</v>
      </c>
      <c r="E69" s="3" t="s">
        <v>24</v>
      </c>
      <c r="F69" s="3"/>
      <c r="G69" s="3" t="s">
        <v>36</v>
      </c>
      <c r="H69" s="23" t="s">
        <v>358</v>
      </c>
      <c r="I69" s="3" t="s">
        <v>240</v>
      </c>
      <c r="J69" s="3" t="s">
        <v>357</v>
      </c>
    </row>
    <row r="70" spans="1:10" ht="16.5" thickBot="1" x14ac:dyDescent="0.3">
      <c r="A70" s="18">
        <v>201</v>
      </c>
      <c r="B70" s="3" t="s">
        <v>30</v>
      </c>
      <c r="C70" s="3">
        <v>14</v>
      </c>
      <c r="D70" s="3" t="s">
        <v>11</v>
      </c>
      <c r="E70" s="3" t="s">
        <v>12</v>
      </c>
      <c r="F70" s="3"/>
      <c r="G70" s="3" t="s">
        <v>36</v>
      </c>
      <c r="H70" s="23" t="s">
        <v>359</v>
      </c>
      <c r="I70" s="3" t="s">
        <v>240</v>
      </c>
      <c r="J70" s="3" t="s">
        <v>363</v>
      </c>
    </row>
    <row r="71" spans="1:10" ht="16.5" thickBot="1" x14ac:dyDescent="0.3">
      <c r="A71" s="18">
        <v>203</v>
      </c>
      <c r="B71" s="3" t="s">
        <v>30</v>
      </c>
      <c r="C71" s="3">
        <v>12</v>
      </c>
      <c r="D71" s="3" t="s">
        <v>11</v>
      </c>
      <c r="E71" s="3" t="s">
        <v>22</v>
      </c>
      <c r="F71" s="3"/>
      <c r="G71" s="3"/>
      <c r="H71" s="23" t="s">
        <v>361</v>
      </c>
      <c r="I71" s="3" t="s">
        <v>240</v>
      </c>
      <c r="J71" s="3" t="s">
        <v>360</v>
      </c>
    </row>
    <row r="72" spans="1:10" ht="16.5" thickBot="1" x14ac:dyDescent="0.3">
      <c r="A72" s="18">
        <v>204</v>
      </c>
      <c r="B72" s="3" t="s">
        <v>30</v>
      </c>
      <c r="C72" s="3">
        <v>13</v>
      </c>
      <c r="D72" s="3" t="s">
        <v>53</v>
      </c>
      <c r="E72" s="3" t="s">
        <v>24</v>
      </c>
      <c r="F72" s="3"/>
      <c r="G72" s="3" t="s">
        <v>36</v>
      </c>
      <c r="H72" s="23" t="s">
        <v>364</v>
      </c>
      <c r="I72" s="3" t="s">
        <v>240</v>
      </c>
      <c r="J72" s="3" t="s">
        <v>362</v>
      </c>
    </row>
    <row r="73" spans="1:10" ht="16.5" thickBot="1" x14ac:dyDescent="0.3">
      <c r="A73" s="18">
        <v>205</v>
      </c>
      <c r="B73" s="3" t="s">
        <v>30</v>
      </c>
      <c r="C73" s="3">
        <v>15</v>
      </c>
      <c r="D73" s="3" t="s">
        <v>54</v>
      </c>
      <c r="E73" s="3" t="s">
        <v>12</v>
      </c>
      <c r="F73" s="3"/>
      <c r="G73" s="3"/>
      <c r="H73" s="23" t="s">
        <v>366</v>
      </c>
      <c r="I73" s="3" t="s">
        <v>240</v>
      </c>
      <c r="J73" s="3" t="s">
        <v>365</v>
      </c>
    </row>
    <row r="74" spans="1:10" ht="16.5" thickBot="1" x14ac:dyDescent="0.3">
      <c r="A74" s="18">
        <v>206</v>
      </c>
      <c r="B74" s="3" t="s">
        <v>30</v>
      </c>
      <c r="C74" s="3">
        <v>12</v>
      </c>
      <c r="D74" s="3" t="s">
        <v>55</v>
      </c>
      <c r="E74" s="3" t="s">
        <v>19</v>
      </c>
      <c r="F74" s="3"/>
      <c r="G74" s="3"/>
      <c r="H74" s="23" t="s">
        <v>367</v>
      </c>
      <c r="I74" s="3" t="s">
        <v>240</v>
      </c>
      <c r="J74" s="3" t="s">
        <v>368</v>
      </c>
    </row>
    <row r="75" spans="1:10" ht="16.5" thickBot="1" x14ac:dyDescent="0.3">
      <c r="A75" s="18">
        <v>209</v>
      </c>
      <c r="B75" s="3" t="s">
        <v>30</v>
      </c>
      <c r="C75" s="3">
        <v>14</v>
      </c>
      <c r="D75" s="3" t="s">
        <v>54</v>
      </c>
      <c r="E75" s="3" t="s">
        <v>12</v>
      </c>
      <c r="F75" s="3"/>
      <c r="G75" s="3" t="s">
        <v>32</v>
      </c>
      <c r="H75" s="23" t="s">
        <v>369</v>
      </c>
      <c r="I75" s="3" t="s">
        <v>240</v>
      </c>
      <c r="J75" s="3" t="s">
        <v>346</v>
      </c>
    </row>
    <row r="76" spans="1:10" ht="16.5" thickBot="1" x14ac:dyDescent="0.3">
      <c r="A76" s="18">
        <v>216</v>
      </c>
      <c r="B76" s="3" t="s">
        <v>30</v>
      </c>
      <c r="C76" s="3">
        <v>14</v>
      </c>
      <c r="D76" s="3" t="s">
        <v>55</v>
      </c>
      <c r="E76" s="3" t="s">
        <v>19</v>
      </c>
      <c r="F76" s="3"/>
      <c r="G76" s="3"/>
      <c r="H76" s="23" t="s">
        <v>370</v>
      </c>
      <c r="I76" s="3" t="s">
        <v>240</v>
      </c>
      <c r="J76" s="3" t="s">
        <v>371</v>
      </c>
    </row>
    <row r="77" spans="1:10" ht="16.5" thickBot="1" x14ac:dyDescent="0.3">
      <c r="A77" s="18">
        <v>218</v>
      </c>
      <c r="B77" s="3" t="s">
        <v>30</v>
      </c>
      <c r="C77" s="3">
        <v>13</v>
      </c>
      <c r="D77" s="3" t="s">
        <v>33</v>
      </c>
      <c r="E77" s="3" t="s">
        <v>12</v>
      </c>
      <c r="F77" s="3"/>
      <c r="G77" s="3" t="s">
        <v>34</v>
      </c>
      <c r="H77" s="23" t="s">
        <v>372</v>
      </c>
      <c r="I77" s="3" t="s">
        <v>240</v>
      </c>
      <c r="J77" s="3" t="s">
        <v>373</v>
      </c>
    </row>
    <row r="78" spans="1:10" ht="16.5" thickBot="1" x14ac:dyDescent="0.3">
      <c r="A78" s="18">
        <v>221</v>
      </c>
      <c r="B78" s="3" t="s">
        <v>30</v>
      </c>
      <c r="C78" s="3">
        <v>10</v>
      </c>
      <c r="D78" s="3" t="s">
        <v>39</v>
      </c>
      <c r="E78" s="3" t="s">
        <v>19</v>
      </c>
      <c r="F78" s="3"/>
      <c r="G78" s="3"/>
      <c r="H78" s="23" t="s">
        <v>374</v>
      </c>
      <c r="I78" s="3" t="s">
        <v>240</v>
      </c>
      <c r="J78" s="3" t="s">
        <v>375</v>
      </c>
    </row>
    <row r="79" spans="1:10" ht="16.5" thickBot="1" x14ac:dyDescent="0.3">
      <c r="A79" s="18">
        <v>223</v>
      </c>
      <c r="B79" s="3" t="s">
        <v>30</v>
      </c>
      <c r="C79" s="3">
        <v>14</v>
      </c>
      <c r="D79" s="3" t="s">
        <v>56</v>
      </c>
      <c r="E79" s="3" t="s">
        <v>19</v>
      </c>
      <c r="F79" s="3"/>
      <c r="G79" s="3"/>
      <c r="H79" s="23" t="s">
        <v>376</v>
      </c>
      <c r="I79" s="3" t="s">
        <v>240</v>
      </c>
      <c r="J79" s="3" t="s">
        <v>377</v>
      </c>
    </row>
    <row r="80" spans="1:10" ht="16.5" thickBot="1" x14ac:dyDescent="0.3">
      <c r="A80" s="18">
        <v>226</v>
      </c>
      <c r="B80" s="3" t="s">
        <v>30</v>
      </c>
      <c r="C80" s="3">
        <v>12</v>
      </c>
      <c r="D80" s="3" t="s">
        <v>57</v>
      </c>
      <c r="E80" s="3" t="s">
        <v>24</v>
      </c>
      <c r="F80" s="3"/>
      <c r="G80" s="3" t="s">
        <v>34</v>
      </c>
      <c r="H80" s="23" t="s">
        <v>378</v>
      </c>
      <c r="I80" s="3" t="s">
        <v>240</v>
      </c>
      <c r="J80" s="3" t="s">
        <v>379</v>
      </c>
    </row>
    <row r="81" spans="1:10" ht="16.5" thickBot="1" x14ac:dyDescent="0.3">
      <c r="A81" s="18">
        <v>228</v>
      </c>
      <c r="B81" s="3" t="s">
        <v>30</v>
      </c>
      <c r="C81" s="3">
        <v>14</v>
      </c>
      <c r="D81" s="3" t="s">
        <v>57</v>
      </c>
      <c r="E81" s="3" t="s">
        <v>24</v>
      </c>
      <c r="F81" s="3"/>
      <c r="G81" s="3" t="s">
        <v>34</v>
      </c>
      <c r="H81" s="23" t="s">
        <v>381</v>
      </c>
      <c r="I81" s="3" t="s">
        <v>240</v>
      </c>
      <c r="J81" s="3" t="s">
        <v>380</v>
      </c>
    </row>
    <row r="82" spans="1:10" ht="16.5" thickBot="1" x14ac:dyDescent="0.3">
      <c r="A82" s="18">
        <v>234</v>
      </c>
      <c r="B82" s="3" t="s">
        <v>30</v>
      </c>
      <c r="C82" s="3">
        <v>13</v>
      </c>
      <c r="D82" s="3" t="s">
        <v>58</v>
      </c>
      <c r="E82" s="3" t="s">
        <v>24</v>
      </c>
      <c r="F82" s="3"/>
      <c r="G82" s="3" t="s">
        <v>34</v>
      </c>
      <c r="H82" s="23" t="s">
        <v>382</v>
      </c>
      <c r="I82" s="3" t="s">
        <v>240</v>
      </c>
      <c r="J82" s="3" t="s">
        <v>383</v>
      </c>
    </row>
    <row r="83" spans="1:10" ht="16.5" thickBot="1" x14ac:dyDescent="0.3">
      <c r="A83" s="18">
        <v>241</v>
      </c>
      <c r="B83" s="3" t="s">
        <v>30</v>
      </c>
      <c r="C83" s="3">
        <v>11</v>
      </c>
      <c r="D83" s="3" t="s">
        <v>47</v>
      </c>
      <c r="E83" s="3" t="s">
        <v>12</v>
      </c>
      <c r="F83" s="3"/>
      <c r="G83" s="3"/>
      <c r="H83" s="3" t="s">
        <v>208</v>
      </c>
      <c r="I83" s="3" t="s">
        <v>208</v>
      </c>
      <c r="J83" s="3"/>
    </row>
    <row r="84" spans="1:10" ht="16.5" thickBot="1" x14ac:dyDescent="0.3">
      <c r="A84" s="18">
        <v>242</v>
      </c>
      <c r="B84" s="3" t="s">
        <v>30</v>
      </c>
      <c r="C84" s="3">
        <v>12</v>
      </c>
      <c r="D84" s="3" t="s">
        <v>18</v>
      </c>
      <c r="E84" s="3" t="s">
        <v>12</v>
      </c>
      <c r="F84" s="3"/>
      <c r="G84" s="3"/>
      <c r="H84" s="3" t="s">
        <v>208</v>
      </c>
      <c r="I84" s="3" t="s">
        <v>208</v>
      </c>
      <c r="J84" s="3"/>
    </row>
    <row r="85" spans="1:10" ht="16.5" thickBot="1" x14ac:dyDescent="0.3">
      <c r="A85" s="18">
        <v>250</v>
      </c>
      <c r="B85" s="3" t="s">
        <v>30</v>
      </c>
      <c r="C85" s="3">
        <v>11</v>
      </c>
      <c r="D85" s="3" t="s">
        <v>14</v>
      </c>
      <c r="E85" s="3" t="s">
        <v>22</v>
      </c>
      <c r="F85" s="3" t="s">
        <v>928</v>
      </c>
      <c r="G85" s="3"/>
      <c r="H85" s="23" t="s">
        <v>384</v>
      </c>
      <c r="I85" s="3" t="s">
        <v>240</v>
      </c>
      <c r="J85" s="3" t="s">
        <v>346</v>
      </c>
    </row>
    <row r="86" spans="1:10" ht="16.5" thickBot="1" x14ac:dyDescent="0.3">
      <c r="A86" s="18" t="s">
        <v>59</v>
      </c>
      <c r="B86" s="3" t="s">
        <v>30</v>
      </c>
      <c r="C86" s="3">
        <v>11</v>
      </c>
      <c r="D86" s="3" t="s">
        <v>18</v>
      </c>
      <c r="E86" s="3" t="s">
        <v>24</v>
      </c>
      <c r="F86" s="3"/>
      <c r="G86" s="3"/>
      <c r="H86" s="23" t="s">
        <v>386</v>
      </c>
      <c r="I86" s="3" t="s">
        <v>240</v>
      </c>
      <c r="J86" s="3" t="s">
        <v>385</v>
      </c>
    </row>
    <row r="87" spans="1:10" ht="16.5" thickBot="1" x14ac:dyDescent="0.3">
      <c r="A87" s="18">
        <v>254</v>
      </c>
      <c r="B87" s="3" t="s">
        <v>30</v>
      </c>
      <c r="C87" s="3">
        <v>14</v>
      </c>
      <c r="D87" s="3" t="s">
        <v>25</v>
      </c>
      <c r="E87" s="3" t="s">
        <v>22</v>
      </c>
      <c r="F87" s="3" t="s">
        <v>930</v>
      </c>
      <c r="G87" s="3"/>
      <c r="H87" s="23" t="s">
        <v>388</v>
      </c>
      <c r="I87" s="3" t="s">
        <v>240</v>
      </c>
      <c r="J87" s="3" t="s">
        <v>387</v>
      </c>
    </row>
    <row r="88" spans="1:10" ht="16.5" thickBot="1" x14ac:dyDescent="0.3">
      <c r="A88" s="18">
        <v>255</v>
      </c>
      <c r="B88" s="3" t="s">
        <v>30</v>
      </c>
      <c r="C88" s="3">
        <v>12</v>
      </c>
      <c r="D88" s="3" t="s">
        <v>60</v>
      </c>
      <c r="E88" s="3" t="s">
        <v>19</v>
      </c>
      <c r="F88" s="3"/>
      <c r="G88" s="3"/>
      <c r="H88" s="3" t="s">
        <v>208</v>
      </c>
      <c r="I88" s="3" t="s">
        <v>208</v>
      </c>
      <c r="J88" s="3"/>
    </row>
    <row r="89" spans="1:10" ht="16.5" thickBot="1" x14ac:dyDescent="0.3">
      <c r="A89" s="18">
        <v>256</v>
      </c>
      <c r="B89" s="3" t="s">
        <v>30</v>
      </c>
      <c r="C89" s="3">
        <v>11</v>
      </c>
      <c r="D89" s="3" t="s">
        <v>14</v>
      </c>
      <c r="E89" s="3" t="s">
        <v>22</v>
      </c>
      <c r="F89" s="3"/>
      <c r="G89" s="3"/>
      <c r="H89" s="23" t="s">
        <v>389</v>
      </c>
      <c r="I89" s="26" t="s">
        <v>467</v>
      </c>
      <c r="J89" s="3" t="s">
        <v>392</v>
      </c>
    </row>
    <row r="90" spans="1:10" ht="16.5" thickBot="1" x14ac:dyDescent="0.3">
      <c r="A90" s="18">
        <v>257</v>
      </c>
      <c r="B90" s="3" t="s">
        <v>30</v>
      </c>
      <c r="C90" s="3">
        <v>13</v>
      </c>
      <c r="D90" s="3" t="s">
        <v>50</v>
      </c>
      <c r="E90" s="3" t="s">
        <v>19</v>
      </c>
      <c r="F90" s="3"/>
      <c r="G90" s="3"/>
      <c r="H90" s="3" t="s">
        <v>208</v>
      </c>
      <c r="I90" s="3" t="s">
        <v>208</v>
      </c>
      <c r="J90" s="3"/>
    </row>
    <row r="91" spans="1:10" ht="16.5" thickBot="1" x14ac:dyDescent="0.3">
      <c r="A91" s="18">
        <v>263</v>
      </c>
      <c r="B91" s="3" t="s">
        <v>30</v>
      </c>
      <c r="C91" s="3">
        <v>13</v>
      </c>
      <c r="D91" s="3" t="s">
        <v>14</v>
      </c>
      <c r="E91" s="3" t="s">
        <v>24</v>
      </c>
      <c r="F91" s="3"/>
      <c r="G91" s="3" t="s">
        <v>61</v>
      </c>
      <c r="H91" s="23" t="s">
        <v>390</v>
      </c>
      <c r="I91" s="3" t="s">
        <v>240</v>
      </c>
      <c r="J91" s="3" t="s">
        <v>391</v>
      </c>
    </row>
    <row r="92" spans="1:10" ht="16.5" thickBot="1" x14ac:dyDescent="0.3">
      <c r="A92" s="18">
        <v>296</v>
      </c>
      <c r="B92" s="3" t="s">
        <v>30</v>
      </c>
      <c r="C92" s="3">
        <v>16</v>
      </c>
      <c r="D92" s="3" t="s">
        <v>14</v>
      </c>
      <c r="E92" s="3" t="s">
        <v>12</v>
      </c>
      <c r="F92" s="3"/>
      <c r="G92" s="3"/>
      <c r="H92" s="23" t="s">
        <v>393</v>
      </c>
      <c r="I92" s="3" t="s">
        <v>240</v>
      </c>
      <c r="J92" s="3" t="s">
        <v>418</v>
      </c>
    </row>
    <row r="93" spans="1:10" ht="16.5" thickBot="1" x14ac:dyDescent="0.3">
      <c r="A93" s="18">
        <v>302</v>
      </c>
      <c r="B93" s="3" t="s">
        <v>30</v>
      </c>
      <c r="C93" s="3">
        <v>11</v>
      </c>
      <c r="D93" s="3" t="s">
        <v>14</v>
      </c>
      <c r="E93" s="3" t="s">
        <v>19</v>
      </c>
      <c r="F93" s="3"/>
      <c r="G93" s="3"/>
      <c r="H93" s="23" t="s">
        <v>394</v>
      </c>
      <c r="I93" s="3" t="s">
        <v>240</v>
      </c>
      <c r="J93" s="3" t="s">
        <v>395</v>
      </c>
    </row>
    <row r="94" spans="1:10" ht="16.5" thickBot="1" x14ac:dyDescent="0.3">
      <c r="A94" s="18">
        <v>308</v>
      </c>
      <c r="B94" s="3" t="s">
        <v>30</v>
      </c>
      <c r="C94" s="3">
        <v>14</v>
      </c>
      <c r="D94" s="3" t="s">
        <v>11</v>
      </c>
      <c r="E94" s="3" t="s">
        <v>19</v>
      </c>
      <c r="F94" s="3"/>
      <c r="G94" s="3"/>
      <c r="H94" s="23" t="s">
        <v>396</v>
      </c>
      <c r="I94" s="3" t="s">
        <v>240</v>
      </c>
      <c r="J94" s="3" t="s">
        <v>397</v>
      </c>
    </row>
    <row r="95" spans="1:10" ht="16.5" thickBot="1" x14ac:dyDescent="0.3">
      <c r="A95" s="18">
        <v>309</v>
      </c>
      <c r="B95" s="3" t="s">
        <v>30</v>
      </c>
      <c r="C95" s="3">
        <v>13</v>
      </c>
      <c r="D95" s="3" t="s">
        <v>62</v>
      </c>
      <c r="E95" s="3" t="s">
        <v>19</v>
      </c>
      <c r="F95" s="3"/>
      <c r="G95" s="3"/>
      <c r="H95" s="23" t="s">
        <v>398</v>
      </c>
      <c r="I95" s="3" t="s">
        <v>240</v>
      </c>
      <c r="J95" s="3" t="s">
        <v>400</v>
      </c>
    </row>
    <row r="96" spans="1:10" ht="16.5" thickBot="1" x14ac:dyDescent="0.3">
      <c r="A96" s="18">
        <v>312</v>
      </c>
      <c r="B96" s="3" t="s">
        <v>30</v>
      </c>
      <c r="C96" s="3">
        <v>11</v>
      </c>
      <c r="D96" s="3" t="s">
        <v>11</v>
      </c>
      <c r="E96" s="3" t="s">
        <v>19</v>
      </c>
      <c r="F96" s="3"/>
      <c r="G96" s="3"/>
      <c r="H96" s="23" t="s">
        <v>401</v>
      </c>
      <c r="I96" s="3" t="s">
        <v>240</v>
      </c>
      <c r="J96" s="3" t="s">
        <v>385</v>
      </c>
    </row>
    <row r="97" spans="1:10" ht="16.5" thickBot="1" x14ac:dyDescent="0.3">
      <c r="A97" s="18">
        <v>314</v>
      </c>
      <c r="B97" s="3" t="s">
        <v>30</v>
      </c>
      <c r="C97" s="3">
        <v>11</v>
      </c>
      <c r="D97" s="3" t="s">
        <v>39</v>
      </c>
      <c r="E97" s="3" t="s">
        <v>22</v>
      </c>
      <c r="F97" s="3" t="s">
        <v>928</v>
      </c>
      <c r="G97" s="3"/>
      <c r="H97" s="23" t="s">
        <v>402</v>
      </c>
      <c r="I97" s="3" t="s">
        <v>240</v>
      </c>
      <c r="J97" s="3" t="s">
        <v>444</v>
      </c>
    </row>
    <row r="98" spans="1:10" ht="16.5" thickBot="1" x14ac:dyDescent="0.3">
      <c r="A98" s="18">
        <v>319</v>
      </c>
      <c r="B98" s="3" t="s">
        <v>30</v>
      </c>
      <c r="C98" s="3">
        <v>12</v>
      </c>
      <c r="D98" s="3" t="s">
        <v>63</v>
      </c>
      <c r="E98" s="3" t="s">
        <v>19</v>
      </c>
      <c r="F98" s="3"/>
      <c r="G98" s="3"/>
      <c r="H98" s="23" t="s">
        <v>403</v>
      </c>
      <c r="I98" s="3" t="s">
        <v>240</v>
      </c>
      <c r="J98" s="3" t="s">
        <v>404</v>
      </c>
    </row>
    <row r="99" spans="1:10" ht="16.5" thickBot="1" x14ac:dyDescent="0.3">
      <c r="A99" s="18">
        <v>321</v>
      </c>
      <c r="B99" s="3" t="s">
        <v>30</v>
      </c>
      <c r="C99" s="3">
        <v>12</v>
      </c>
      <c r="D99" s="3" t="s">
        <v>11</v>
      </c>
      <c r="E99" s="3" t="s">
        <v>19</v>
      </c>
      <c r="F99" s="3"/>
      <c r="G99" s="3"/>
      <c r="H99" s="23" t="s">
        <v>405</v>
      </c>
      <c r="I99" s="3" t="s">
        <v>240</v>
      </c>
      <c r="J99" s="3" t="s">
        <v>404</v>
      </c>
    </row>
    <row r="100" spans="1:10" ht="16.5" thickBot="1" x14ac:dyDescent="0.3">
      <c r="A100" s="18">
        <v>322</v>
      </c>
      <c r="B100" s="3" t="s">
        <v>30</v>
      </c>
      <c r="C100" s="3">
        <v>15</v>
      </c>
      <c r="D100" s="3" t="s">
        <v>11</v>
      </c>
      <c r="E100" s="3" t="s">
        <v>19</v>
      </c>
      <c r="F100" s="3"/>
      <c r="G100" s="3"/>
      <c r="H100" s="23" t="s">
        <v>406</v>
      </c>
      <c r="I100" s="3" t="s">
        <v>240</v>
      </c>
      <c r="J100" s="3" t="s">
        <v>407</v>
      </c>
    </row>
    <row r="101" spans="1:10" ht="16.5" thickBot="1" x14ac:dyDescent="0.3">
      <c r="A101" s="18">
        <v>323</v>
      </c>
      <c r="B101" s="3" t="s">
        <v>30</v>
      </c>
      <c r="C101" s="3">
        <v>11</v>
      </c>
      <c r="D101" s="3" t="s">
        <v>64</v>
      </c>
      <c r="E101" s="3" t="s">
        <v>19</v>
      </c>
      <c r="F101" s="3"/>
      <c r="G101" s="3" t="s">
        <v>35</v>
      </c>
      <c r="H101" s="23" t="s">
        <v>408</v>
      </c>
      <c r="I101" s="3" t="s">
        <v>240</v>
      </c>
      <c r="J101" s="3" t="s">
        <v>404</v>
      </c>
    </row>
    <row r="102" spans="1:10" ht="16.5" thickBot="1" x14ac:dyDescent="0.3">
      <c r="A102" s="18">
        <v>325</v>
      </c>
      <c r="B102" s="3" t="s">
        <v>30</v>
      </c>
      <c r="C102" s="3">
        <v>11</v>
      </c>
      <c r="D102" s="3" t="s">
        <v>39</v>
      </c>
      <c r="E102" s="3" t="s">
        <v>22</v>
      </c>
      <c r="F102" s="3" t="s">
        <v>928</v>
      </c>
      <c r="G102" s="3"/>
      <c r="H102" s="23" t="s">
        <v>409</v>
      </c>
      <c r="I102" s="3" t="s">
        <v>240</v>
      </c>
      <c r="J102" s="3" t="s">
        <v>946</v>
      </c>
    </row>
    <row r="103" spans="1:10" ht="16.5" thickBot="1" x14ac:dyDescent="0.3">
      <c r="A103" s="18">
        <v>326</v>
      </c>
      <c r="B103" s="3" t="s">
        <v>30</v>
      </c>
      <c r="C103" s="3">
        <v>12</v>
      </c>
      <c r="D103" s="3" t="s">
        <v>65</v>
      </c>
      <c r="E103" s="3" t="s">
        <v>19</v>
      </c>
      <c r="F103" s="3"/>
      <c r="G103" s="3"/>
      <c r="H103" s="23" t="s">
        <v>410</v>
      </c>
      <c r="I103" s="3" t="s">
        <v>240</v>
      </c>
      <c r="J103" s="3" t="s">
        <v>404</v>
      </c>
    </row>
    <row r="104" spans="1:10" ht="16.5" thickBot="1" x14ac:dyDescent="0.3">
      <c r="A104" s="18">
        <v>327</v>
      </c>
      <c r="B104" s="3" t="s">
        <v>30</v>
      </c>
      <c r="C104" s="3">
        <v>13</v>
      </c>
      <c r="D104" s="3" t="s">
        <v>66</v>
      </c>
      <c r="E104" s="3" t="s">
        <v>19</v>
      </c>
      <c r="F104" s="3" t="s">
        <v>928</v>
      </c>
      <c r="G104" s="3"/>
      <c r="H104" s="23" t="s">
        <v>411</v>
      </c>
      <c r="I104" s="3" t="s">
        <v>240</v>
      </c>
      <c r="J104" s="3" t="s">
        <v>391</v>
      </c>
    </row>
    <row r="105" spans="1:10" ht="16.5" thickBot="1" x14ac:dyDescent="0.3">
      <c r="A105" s="18">
        <v>328</v>
      </c>
      <c r="B105" s="3" t="s">
        <v>30</v>
      </c>
      <c r="C105" s="3">
        <v>13</v>
      </c>
      <c r="D105" s="3" t="s">
        <v>48</v>
      </c>
      <c r="E105" s="3" t="s">
        <v>19</v>
      </c>
      <c r="F105" s="3"/>
      <c r="G105" s="3"/>
      <c r="H105" s="23" t="s">
        <v>412</v>
      </c>
      <c r="I105" s="3" t="s">
        <v>240</v>
      </c>
      <c r="J105" s="3" t="s">
        <v>413</v>
      </c>
    </row>
    <row r="106" spans="1:10" ht="16.5" thickBot="1" x14ac:dyDescent="0.3">
      <c r="A106" s="18">
        <v>330</v>
      </c>
      <c r="B106" s="3" t="s">
        <v>30</v>
      </c>
      <c r="C106" s="3">
        <v>12</v>
      </c>
      <c r="D106" s="3" t="s">
        <v>21</v>
      </c>
      <c r="E106" s="3" t="s">
        <v>24</v>
      </c>
      <c r="F106" s="3"/>
      <c r="G106" s="3" t="s">
        <v>34</v>
      </c>
      <c r="H106" s="23" t="s">
        <v>414</v>
      </c>
      <c r="I106" s="3" t="s">
        <v>240</v>
      </c>
      <c r="J106" s="3" t="s">
        <v>415</v>
      </c>
    </row>
    <row r="107" spans="1:10" ht="16.5" thickBot="1" x14ac:dyDescent="0.3">
      <c r="A107" s="18">
        <v>336</v>
      </c>
      <c r="B107" s="3" t="s">
        <v>30</v>
      </c>
      <c r="C107" s="3">
        <v>15</v>
      </c>
      <c r="D107" s="3" t="s">
        <v>67</v>
      </c>
      <c r="E107" s="3" t="s">
        <v>22</v>
      </c>
      <c r="F107" s="3"/>
      <c r="G107" s="3"/>
      <c r="H107" s="23" t="s">
        <v>416</v>
      </c>
      <c r="I107" s="3" t="s">
        <v>240</v>
      </c>
      <c r="J107" s="3" t="s">
        <v>417</v>
      </c>
    </row>
    <row r="108" spans="1:10" ht="16.5" thickBot="1" x14ac:dyDescent="0.3">
      <c r="A108" s="18">
        <v>337</v>
      </c>
      <c r="B108" s="3" t="s">
        <v>30</v>
      </c>
      <c r="C108" s="3">
        <v>12</v>
      </c>
      <c r="D108" s="3" t="s">
        <v>14</v>
      </c>
      <c r="E108" s="3" t="s">
        <v>22</v>
      </c>
      <c r="F108" s="3"/>
      <c r="G108" s="3"/>
      <c r="H108" s="23" t="s">
        <v>420</v>
      </c>
      <c r="I108" s="3" t="s">
        <v>240</v>
      </c>
      <c r="J108" s="3" t="s">
        <v>421</v>
      </c>
    </row>
    <row r="109" spans="1:10" ht="16.5" thickBot="1" x14ac:dyDescent="0.3">
      <c r="A109" s="18">
        <v>339</v>
      </c>
      <c r="B109" s="3" t="s">
        <v>30</v>
      </c>
      <c r="C109" s="3">
        <v>13</v>
      </c>
      <c r="D109" s="3" t="s">
        <v>68</v>
      </c>
      <c r="E109" s="3" t="s">
        <v>12</v>
      </c>
      <c r="F109" s="3"/>
      <c r="G109" s="3"/>
      <c r="H109" s="3" t="s">
        <v>235</v>
      </c>
      <c r="I109" s="3" t="s">
        <v>235</v>
      </c>
      <c r="J109" s="3" t="s">
        <v>422</v>
      </c>
    </row>
    <row r="110" spans="1:10" ht="16.5" thickBot="1" x14ac:dyDescent="0.3">
      <c r="A110" s="18">
        <v>356</v>
      </c>
      <c r="B110" s="3" t="s">
        <v>30</v>
      </c>
      <c r="C110" s="3">
        <v>12</v>
      </c>
      <c r="D110" s="3" t="s">
        <v>69</v>
      </c>
      <c r="E110" s="3" t="s">
        <v>19</v>
      </c>
      <c r="F110" s="3"/>
      <c r="G110" s="3"/>
      <c r="H110" s="23" t="s">
        <v>423</v>
      </c>
      <c r="I110" s="3" t="s">
        <v>240</v>
      </c>
      <c r="J110" s="3" t="s">
        <v>429</v>
      </c>
    </row>
    <row r="111" spans="1:10" ht="16.5" thickBot="1" x14ac:dyDescent="0.3">
      <c r="A111" s="18">
        <v>363</v>
      </c>
      <c r="B111" s="3" t="s">
        <v>30</v>
      </c>
      <c r="C111" s="3">
        <v>14</v>
      </c>
      <c r="D111" s="3" t="s">
        <v>52</v>
      </c>
      <c r="E111" s="3" t="s">
        <v>24</v>
      </c>
      <c r="F111" s="3"/>
      <c r="G111" s="3" t="s">
        <v>36</v>
      </c>
      <c r="H111" s="23" t="s">
        <v>424</v>
      </c>
      <c r="I111" s="3" t="s">
        <v>240</v>
      </c>
      <c r="J111" s="3" t="s">
        <v>425</v>
      </c>
    </row>
    <row r="112" spans="1:10" ht="16.5" thickBot="1" x14ac:dyDescent="0.3">
      <c r="A112" s="18">
        <v>365</v>
      </c>
      <c r="B112" s="3" t="s">
        <v>30</v>
      </c>
      <c r="C112" s="3">
        <v>13</v>
      </c>
      <c r="D112" s="3" t="s">
        <v>52</v>
      </c>
      <c r="E112" s="3" t="s">
        <v>24</v>
      </c>
      <c r="F112" s="3"/>
      <c r="G112" s="3"/>
      <c r="H112" s="23" t="s">
        <v>427</v>
      </c>
      <c r="I112" s="26" t="s">
        <v>239</v>
      </c>
      <c r="J112" s="3" t="s">
        <v>426</v>
      </c>
    </row>
    <row r="113" spans="1:10" ht="16.5" thickBot="1" x14ac:dyDescent="0.3">
      <c r="A113" s="18">
        <v>367</v>
      </c>
      <c r="B113" s="3" t="s">
        <v>30</v>
      </c>
      <c r="C113" s="3">
        <v>14</v>
      </c>
      <c r="D113" s="3" t="s">
        <v>52</v>
      </c>
      <c r="E113" s="3" t="s">
        <v>12</v>
      </c>
      <c r="F113" s="3"/>
      <c r="G113" s="3" t="s">
        <v>34</v>
      </c>
      <c r="H113" s="23" t="s">
        <v>428</v>
      </c>
      <c r="I113" s="3" t="s">
        <v>240</v>
      </c>
      <c r="J113" s="3" t="s">
        <v>357</v>
      </c>
    </row>
    <row r="114" spans="1:10" ht="16.5" thickBot="1" x14ac:dyDescent="0.3">
      <c r="A114" s="18">
        <v>378</v>
      </c>
      <c r="B114" s="3" t="s">
        <v>30</v>
      </c>
      <c r="C114" s="3">
        <v>12</v>
      </c>
      <c r="D114" s="3" t="s">
        <v>39</v>
      </c>
      <c r="E114" s="3" t="s">
        <v>19</v>
      </c>
      <c r="F114" s="3"/>
      <c r="G114" s="3"/>
      <c r="H114" s="23" t="s">
        <v>399</v>
      </c>
      <c r="I114" s="3" t="s">
        <v>240</v>
      </c>
      <c r="J114" s="3" t="s">
        <v>400</v>
      </c>
    </row>
    <row r="115" spans="1:10" ht="16.5" thickBot="1" x14ac:dyDescent="0.3">
      <c r="A115" s="18">
        <v>383</v>
      </c>
      <c r="B115" s="3" t="s">
        <v>30</v>
      </c>
      <c r="C115" s="3">
        <v>13</v>
      </c>
      <c r="D115" s="3" t="s">
        <v>39</v>
      </c>
      <c r="E115" s="3" t="s">
        <v>19</v>
      </c>
      <c r="F115" s="3"/>
      <c r="G115" s="3"/>
      <c r="H115" s="23" t="s">
        <v>430</v>
      </c>
      <c r="I115" s="3" t="s">
        <v>240</v>
      </c>
      <c r="J115" s="3" t="s">
        <v>431</v>
      </c>
    </row>
    <row r="116" spans="1:10" ht="16.5" thickBot="1" x14ac:dyDescent="0.3">
      <c r="A116" s="18">
        <v>384</v>
      </c>
      <c r="B116" s="3" t="s">
        <v>30</v>
      </c>
      <c r="C116" s="3">
        <v>13</v>
      </c>
      <c r="D116" s="3" t="s">
        <v>11</v>
      </c>
      <c r="E116" s="3" t="s">
        <v>19</v>
      </c>
      <c r="F116" s="3"/>
      <c r="G116" s="3"/>
      <c r="H116" s="23" t="s">
        <v>432</v>
      </c>
      <c r="I116" s="3" t="s">
        <v>240</v>
      </c>
      <c r="J116" s="3" t="s">
        <v>433</v>
      </c>
    </row>
    <row r="117" spans="1:10" ht="16.5" thickBot="1" x14ac:dyDescent="0.3">
      <c r="A117" s="18">
        <v>385</v>
      </c>
      <c r="B117" s="3" t="s">
        <v>30</v>
      </c>
      <c r="C117" s="3">
        <v>15</v>
      </c>
      <c r="D117" s="3" t="s">
        <v>11</v>
      </c>
      <c r="E117" s="3" t="s">
        <v>22</v>
      </c>
      <c r="F117" s="3"/>
      <c r="G117" s="3"/>
      <c r="H117" s="23" t="s">
        <v>434</v>
      </c>
      <c r="I117" s="3" t="s">
        <v>240</v>
      </c>
      <c r="J117" s="3" t="s">
        <v>435</v>
      </c>
    </row>
    <row r="118" spans="1:10" ht="16.5" thickBot="1" x14ac:dyDescent="0.3">
      <c r="A118" s="18">
        <v>386</v>
      </c>
      <c r="B118" s="3" t="s">
        <v>30</v>
      </c>
      <c r="C118" s="3">
        <v>14</v>
      </c>
      <c r="D118" s="3" t="s">
        <v>70</v>
      </c>
      <c r="E118" s="3" t="s">
        <v>12</v>
      </c>
      <c r="F118" s="3"/>
      <c r="G118" s="3" t="s">
        <v>36</v>
      </c>
      <c r="H118" s="23" t="s">
        <v>436</v>
      </c>
      <c r="I118" s="3" t="s">
        <v>240</v>
      </c>
      <c r="J118" s="3" t="s">
        <v>357</v>
      </c>
    </row>
    <row r="119" spans="1:10" ht="16.5" thickBot="1" x14ac:dyDescent="0.3">
      <c r="A119" s="18">
        <v>390</v>
      </c>
      <c r="B119" s="3" t="s">
        <v>30</v>
      </c>
      <c r="C119" s="3">
        <v>13</v>
      </c>
      <c r="D119" s="3" t="s">
        <v>70</v>
      </c>
      <c r="E119" s="3" t="s">
        <v>24</v>
      </c>
      <c r="F119" s="3"/>
      <c r="G119" s="3" t="s">
        <v>34</v>
      </c>
      <c r="H119" s="23" t="s">
        <v>437</v>
      </c>
      <c r="I119" s="3" t="s">
        <v>240</v>
      </c>
      <c r="J119" s="3" t="s">
        <v>438</v>
      </c>
    </row>
    <row r="120" spans="1:10" ht="16.5" thickBot="1" x14ac:dyDescent="0.3">
      <c r="A120" s="18">
        <v>393</v>
      </c>
      <c r="B120" s="3" t="s">
        <v>30</v>
      </c>
      <c r="C120" s="3">
        <v>14</v>
      </c>
      <c r="D120" s="3" t="s">
        <v>71</v>
      </c>
      <c r="E120" s="3" t="s">
        <v>24</v>
      </c>
      <c r="F120" s="3"/>
      <c r="G120" s="3"/>
      <c r="H120" s="23" t="s">
        <v>440</v>
      </c>
      <c r="I120" s="3" t="s">
        <v>240</v>
      </c>
      <c r="J120" s="3" t="s">
        <v>439</v>
      </c>
    </row>
    <row r="121" spans="1:10" ht="16.5" thickBot="1" x14ac:dyDescent="0.3">
      <c r="A121" s="18">
        <v>394</v>
      </c>
      <c r="B121" s="3" t="s">
        <v>30</v>
      </c>
      <c r="C121" s="3">
        <v>14</v>
      </c>
      <c r="D121" s="3" t="s">
        <v>71</v>
      </c>
      <c r="E121" s="3" t="s">
        <v>24</v>
      </c>
      <c r="F121" s="3"/>
      <c r="G121" s="3" t="s">
        <v>36</v>
      </c>
      <c r="H121" s="23" t="s">
        <v>441</v>
      </c>
      <c r="I121" s="3" t="s">
        <v>240</v>
      </c>
      <c r="J121" s="3" t="s">
        <v>442</v>
      </c>
    </row>
    <row r="122" spans="1:10" ht="16.5" thickBot="1" x14ac:dyDescent="0.3">
      <c r="A122" s="18">
        <v>398</v>
      </c>
      <c r="B122" s="3" t="s">
        <v>30</v>
      </c>
      <c r="C122" s="3">
        <v>11</v>
      </c>
      <c r="D122" s="3" t="s">
        <v>62</v>
      </c>
      <c r="E122" s="3" t="s">
        <v>19</v>
      </c>
      <c r="F122" s="3"/>
      <c r="G122" s="3"/>
      <c r="H122" s="23" t="s">
        <v>443</v>
      </c>
      <c r="I122" s="3" t="s">
        <v>240</v>
      </c>
      <c r="J122" s="3" t="s">
        <v>444</v>
      </c>
    </row>
    <row r="123" spans="1:10" ht="16.5" thickBot="1" x14ac:dyDescent="0.3">
      <c r="A123" s="18">
        <v>400</v>
      </c>
      <c r="B123" s="3" t="s">
        <v>30</v>
      </c>
      <c r="C123" s="3">
        <v>15</v>
      </c>
      <c r="D123" s="3" t="s">
        <v>54</v>
      </c>
      <c r="E123" s="3" t="s">
        <v>24</v>
      </c>
      <c r="F123" s="3"/>
      <c r="G123" s="3"/>
      <c r="H123" s="23" t="s">
        <v>445</v>
      </c>
      <c r="I123" s="3" t="s">
        <v>240</v>
      </c>
      <c r="J123" s="3" t="s">
        <v>446</v>
      </c>
    </row>
    <row r="124" spans="1:10" ht="16.5" thickBot="1" x14ac:dyDescent="0.3">
      <c r="A124" s="18">
        <v>404</v>
      </c>
      <c r="B124" s="3" t="s">
        <v>30</v>
      </c>
      <c r="C124" s="3">
        <v>14</v>
      </c>
      <c r="D124" s="3" t="s">
        <v>33</v>
      </c>
      <c r="E124" s="3" t="s">
        <v>19</v>
      </c>
      <c r="F124" s="3"/>
      <c r="G124" s="3"/>
      <c r="H124" s="23" t="s">
        <v>447</v>
      </c>
      <c r="I124" s="3" t="s">
        <v>240</v>
      </c>
      <c r="J124" s="3" t="s">
        <v>407</v>
      </c>
    </row>
    <row r="125" spans="1:10" ht="16.5" thickBot="1" x14ac:dyDescent="0.3">
      <c r="A125" s="18">
        <v>421</v>
      </c>
      <c r="B125" s="3" t="s">
        <v>30</v>
      </c>
      <c r="C125" s="3">
        <v>13</v>
      </c>
      <c r="D125" s="3" t="s">
        <v>33</v>
      </c>
      <c r="E125" s="3" t="s">
        <v>19</v>
      </c>
      <c r="F125" s="3"/>
      <c r="G125" s="3"/>
      <c r="H125" s="23" t="s">
        <v>448</v>
      </c>
      <c r="I125" s="3" t="s">
        <v>240</v>
      </c>
      <c r="J125" s="3" t="s">
        <v>449</v>
      </c>
    </row>
    <row r="126" spans="1:10" ht="16.5" thickBot="1" x14ac:dyDescent="0.3">
      <c r="A126" s="18">
        <v>424</v>
      </c>
      <c r="B126" s="3" t="s">
        <v>30</v>
      </c>
      <c r="C126" s="3">
        <v>11</v>
      </c>
      <c r="D126" s="3" t="s">
        <v>33</v>
      </c>
      <c r="E126" s="3" t="s">
        <v>22</v>
      </c>
      <c r="F126" s="3" t="s">
        <v>928</v>
      </c>
      <c r="G126" s="3" t="s">
        <v>35</v>
      </c>
      <c r="H126" s="23" t="s">
        <v>450</v>
      </c>
      <c r="I126" s="3" t="s">
        <v>240</v>
      </c>
      <c r="J126" s="3" t="s">
        <v>567</v>
      </c>
    </row>
    <row r="127" spans="1:10" ht="16.5" thickBot="1" x14ac:dyDescent="0.3">
      <c r="A127" s="18">
        <v>425</v>
      </c>
      <c r="B127" s="3" t="s">
        <v>30</v>
      </c>
      <c r="C127" s="3">
        <v>14</v>
      </c>
      <c r="D127" s="3" t="s">
        <v>33</v>
      </c>
      <c r="E127" s="3" t="s">
        <v>19</v>
      </c>
      <c r="F127" s="3"/>
      <c r="G127" s="3"/>
      <c r="H127" s="3" t="s">
        <v>451</v>
      </c>
      <c r="I127" s="3" t="s">
        <v>240</v>
      </c>
      <c r="J127" s="3" t="s">
        <v>400</v>
      </c>
    </row>
    <row r="128" spans="1:10" ht="16.5" thickBot="1" x14ac:dyDescent="0.3">
      <c r="A128" s="18">
        <v>429</v>
      </c>
      <c r="B128" s="3" t="s">
        <v>30</v>
      </c>
      <c r="C128" s="3">
        <v>14</v>
      </c>
      <c r="D128" s="3" t="s">
        <v>46</v>
      </c>
      <c r="E128" s="3" t="s">
        <v>22</v>
      </c>
      <c r="F128" s="3"/>
      <c r="G128" s="3"/>
      <c r="H128" s="23" t="s">
        <v>452</v>
      </c>
      <c r="I128" s="3" t="s">
        <v>240</v>
      </c>
      <c r="J128" s="3" t="s">
        <v>400</v>
      </c>
    </row>
    <row r="129" spans="1:10" ht="16.5" thickBot="1" x14ac:dyDescent="0.3">
      <c r="A129" s="18">
        <v>431</v>
      </c>
      <c r="B129" s="3" t="s">
        <v>30</v>
      </c>
      <c r="C129" s="3">
        <v>11</v>
      </c>
      <c r="D129" s="3" t="s">
        <v>72</v>
      </c>
      <c r="E129" s="3" t="s">
        <v>24</v>
      </c>
      <c r="F129" s="3"/>
      <c r="G129" s="3"/>
      <c r="H129" s="23" t="s">
        <v>453</v>
      </c>
      <c r="I129" s="3" t="s">
        <v>240</v>
      </c>
      <c r="J129" s="3" t="s">
        <v>400</v>
      </c>
    </row>
    <row r="130" spans="1:10" ht="16.5" thickBot="1" x14ac:dyDescent="0.3">
      <c r="A130" s="18">
        <v>432</v>
      </c>
      <c r="B130" s="3" t="s">
        <v>30</v>
      </c>
      <c r="C130" s="3">
        <v>15</v>
      </c>
      <c r="D130" s="3" t="s">
        <v>13</v>
      </c>
      <c r="E130" s="3" t="s">
        <v>22</v>
      </c>
      <c r="F130" s="3"/>
      <c r="G130" s="3"/>
      <c r="H130" s="23" t="s">
        <v>454</v>
      </c>
      <c r="I130" s="3" t="s">
        <v>240</v>
      </c>
      <c r="J130" s="3" t="s">
        <v>455</v>
      </c>
    </row>
    <row r="131" spans="1:10" ht="16.5" thickBot="1" x14ac:dyDescent="0.3">
      <c r="A131" s="18">
        <v>436</v>
      </c>
      <c r="B131" s="3" t="s">
        <v>30</v>
      </c>
      <c r="C131" s="3">
        <v>11</v>
      </c>
      <c r="D131" s="3" t="s">
        <v>13</v>
      </c>
      <c r="E131" s="3" t="s">
        <v>19</v>
      </c>
      <c r="F131" s="3"/>
      <c r="G131" s="3"/>
      <c r="H131" s="23" t="s">
        <v>456</v>
      </c>
      <c r="I131" s="3" t="s">
        <v>240</v>
      </c>
      <c r="J131" s="3" t="s">
        <v>455</v>
      </c>
    </row>
    <row r="132" spans="1:10" ht="16.5" thickBot="1" x14ac:dyDescent="0.3">
      <c r="A132" s="18">
        <v>440</v>
      </c>
      <c r="B132" s="3" t="s">
        <v>30</v>
      </c>
      <c r="C132" s="3">
        <v>12</v>
      </c>
      <c r="D132" s="3" t="s">
        <v>62</v>
      </c>
      <c r="E132" s="3" t="s">
        <v>24</v>
      </c>
      <c r="F132" s="3"/>
      <c r="G132" s="3" t="s">
        <v>73</v>
      </c>
      <c r="H132" s="23" t="s">
        <v>457</v>
      </c>
      <c r="I132" s="3" t="s">
        <v>240</v>
      </c>
      <c r="J132" s="3" t="s">
        <v>458</v>
      </c>
    </row>
    <row r="133" spans="1:10" ht="16.5" thickBot="1" x14ac:dyDescent="0.3">
      <c r="A133" s="18">
        <v>441</v>
      </c>
      <c r="B133" s="3" t="s">
        <v>30</v>
      </c>
      <c r="C133" s="3">
        <v>13</v>
      </c>
      <c r="D133" s="3" t="s">
        <v>74</v>
      </c>
      <c r="E133" s="3" t="s">
        <v>19</v>
      </c>
      <c r="F133" s="3" t="s">
        <v>930</v>
      </c>
      <c r="G133" s="3"/>
      <c r="H133" s="3" t="s">
        <v>75</v>
      </c>
      <c r="I133" s="3" t="s">
        <v>75</v>
      </c>
      <c r="J133" s="3"/>
    </row>
    <row r="134" spans="1:10" ht="16.5" thickBot="1" x14ac:dyDescent="0.3">
      <c r="A134" s="18">
        <v>442</v>
      </c>
      <c r="B134" s="3" t="s">
        <v>30</v>
      </c>
      <c r="C134" s="3">
        <v>13</v>
      </c>
      <c r="D134" s="3" t="s">
        <v>74</v>
      </c>
      <c r="E134" s="3" t="s">
        <v>19</v>
      </c>
      <c r="F134" s="3" t="s">
        <v>930</v>
      </c>
      <c r="G134" s="6"/>
      <c r="H134" s="23" t="s">
        <v>459</v>
      </c>
      <c r="I134" s="26" t="s">
        <v>239</v>
      </c>
      <c r="J134" s="3" t="s">
        <v>460</v>
      </c>
    </row>
    <row r="135" spans="1:10" ht="16.5" thickBot="1" x14ac:dyDescent="0.3">
      <c r="A135" s="18">
        <v>444</v>
      </c>
      <c r="B135" s="3" t="s">
        <v>30</v>
      </c>
      <c r="C135" s="3">
        <v>15</v>
      </c>
      <c r="D135" s="3" t="s">
        <v>11</v>
      </c>
      <c r="E135" s="3" t="s">
        <v>24</v>
      </c>
      <c r="F135" s="3"/>
      <c r="G135" s="3"/>
      <c r="H135" s="23" t="s">
        <v>461</v>
      </c>
      <c r="I135" s="3" t="s">
        <v>240</v>
      </c>
      <c r="J135" s="3" t="s">
        <v>455</v>
      </c>
    </row>
    <row r="136" spans="1:10" ht="16.5" thickBot="1" x14ac:dyDescent="0.3">
      <c r="A136" s="18">
        <v>450</v>
      </c>
      <c r="B136" s="3" t="s">
        <v>30</v>
      </c>
      <c r="C136" s="3">
        <v>10</v>
      </c>
      <c r="D136" s="3" t="s">
        <v>51</v>
      </c>
      <c r="E136" s="3" t="s">
        <v>19</v>
      </c>
      <c r="F136" s="3"/>
      <c r="G136" s="3"/>
      <c r="H136" s="3" t="s">
        <v>75</v>
      </c>
      <c r="I136" s="3" t="s">
        <v>75</v>
      </c>
      <c r="J136" s="3" t="s">
        <v>462</v>
      </c>
    </row>
    <row r="137" spans="1:10" ht="16.5" thickBot="1" x14ac:dyDescent="0.3">
      <c r="A137" s="18">
        <v>451</v>
      </c>
      <c r="B137" s="3" t="s">
        <v>30</v>
      </c>
      <c r="C137" s="3">
        <v>11</v>
      </c>
      <c r="D137" s="3" t="s">
        <v>76</v>
      </c>
      <c r="E137" s="3" t="s">
        <v>19</v>
      </c>
      <c r="F137" s="3"/>
      <c r="G137" s="3"/>
      <c r="H137" s="23" t="s">
        <v>463</v>
      </c>
      <c r="I137" s="3" t="s">
        <v>240</v>
      </c>
      <c r="J137" s="3" t="s">
        <v>464</v>
      </c>
    </row>
    <row r="138" spans="1:10" ht="16.5" thickBot="1" x14ac:dyDescent="0.3">
      <c r="A138" s="18">
        <v>452</v>
      </c>
      <c r="B138" s="3" t="s">
        <v>30</v>
      </c>
      <c r="C138" s="3">
        <v>12</v>
      </c>
      <c r="D138" s="3" t="s">
        <v>77</v>
      </c>
      <c r="E138" s="3" t="s">
        <v>22</v>
      </c>
      <c r="F138" s="3"/>
      <c r="G138" s="3"/>
      <c r="H138" s="23" t="s">
        <v>465</v>
      </c>
      <c r="I138" s="3" t="s">
        <v>240</v>
      </c>
      <c r="J138" s="3" t="s">
        <v>466</v>
      </c>
    </row>
    <row r="139" spans="1:10" ht="16.5" thickBot="1" x14ac:dyDescent="0.3">
      <c r="A139" s="18">
        <v>454</v>
      </c>
      <c r="B139" s="3" t="s">
        <v>30</v>
      </c>
      <c r="C139" s="3">
        <v>10</v>
      </c>
      <c r="D139" s="3" t="s">
        <v>52</v>
      </c>
      <c r="E139" s="3" t="s">
        <v>19</v>
      </c>
      <c r="F139" s="3" t="s">
        <v>928</v>
      </c>
      <c r="G139" s="3"/>
      <c r="H139" s="23" t="s">
        <v>468</v>
      </c>
      <c r="I139" s="3" t="s">
        <v>240</v>
      </c>
      <c r="J139" s="3" t="s">
        <v>400</v>
      </c>
    </row>
    <row r="140" spans="1:10" ht="16.5" thickBot="1" x14ac:dyDescent="0.3">
      <c r="A140" s="18">
        <v>455</v>
      </c>
      <c r="B140" s="3" t="s">
        <v>30</v>
      </c>
      <c r="C140" s="3">
        <v>13</v>
      </c>
      <c r="D140" s="3" t="s">
        <v>52</v>
      </c>
      <c r="E140" s="3" t="s">
        <v>19</v>
      </c>
      <c r="F140" s="3" t="s">
        <v>930</v>
      </c>
      <c r="G140" s="3"/>
      <c r="H140" s="23" t="s">
        <v>469</v>
      </c>
      <c r="I140" s="3" t="s">
        <v>240</v>
      </c>
      <c r="J140" s="3" t="s">
        <v>935</v>
      </c>
    </row>
    <row r="141" spans="1:10" ht="16.5" thickBot="1" x14ac:dyDescent="0.3">
      <c r="A141" s="18">
        <v>456</v>
      </c>
      <c r="B141" s="3" t="s">
        <v>30</v>
      </c>
      <c r="C141" s="3">
        <v>10</v>
      </c>
      <c r="D141" s="3" t="s">
        <v>52</v>
      </c>
      <c r="E141" s="3" t="s">
        <v>22</v>
      </c>
      <c r="F141" s="3"/>
      <c r="G141" s="3"/>
      <c r="H141" s="23" t="s">
        <v>470</v>
      </c>
      <c r="I141" s="3" t="s">
        <v>240</v>
      </c>
      <c r="J141" s="3" t="s">
        <v>471</v>
      </c>
    </row>
    <row r="142" spans="1:10" ht="16.5" thickBot="1" x14ac:dyDescent="0.3">
      <c r="A142" s="18">
        <v>457</v>
      </c>
      <c r="B142" s="3" t="s">
        <v>30</v>
      </c>
      <c r="C142" s="3">
        <v>10</v>
      </c>
      <c r="D142" s="3" t="s">
        <v>52</v>
      </c>
      <c r="E142" s="3" t="s">
        <v>19</v>
      </c>
      <c r="F142" s="3"/>
      <c r="G142" s="3"/>
      <c r="H142" s="23" t="s">
        <v>473</v>
      </c>
      <c r="I142" s="3" t="s">
        <v>240</v>
      </c>
      <c r="J142" s="3" t="s">
        <v>472</v>
      </c>
    </row>
    <row r="143" spans="1:10" ht="16.5" thickBot="1" x14ac:dyDescent="0.3">
      <c r="A143" s="18">
        <v>458</v>
      </c>
      <c r="B143" s="3" t="s">
        <v>30</v>
      </c>
      <c r="C143" s="3">
        <v>11</v>
      </c>
      <c r="D143" s="3" t="s">
        <v>52</v>
      </c>
      <c r="E143" s="3" t="s">
        <v>19</v>
      </c>
      <c r="F143" s="3"/>
      <c r="G143" s="3"/>
      <c r="H143" s="23" t="s">
        <v>474</v>
      </c>
      <c r="I143" s="3" t="s">
        <v>240</v>
      </c>
      <c r="J143" s="3" t="s">
        <v>565</v>
      </c>
    </row>
    <row r="144" spans="1:10" ht="16.5" thickBot="1" x14ac:dyDescent="0.3">
      <c r="A144" s="18">
        <v>459</v>
      </c>
      <c r="B144" s="3" t="s">
        <v>30</v>
      </c>
      <c r="C144" s="3">
        <v>11</v>
      </c>
      <c r="D144" s="3" t="s">
        <v>52</v>
      </c>
      <c r="E144" s="3" t="s">
        <v>22</v>
      </c>
      <c r="F144" s="3"/>
      <c r="G144" s="3"/>
      <c r="H144" s="23" t="s">
        <v>475</v>
      </c>
      <c r="I144" s="3" t="s">
        <v>240</v>
      </c>
      <c r="J144" s="3" t="s">
        <v>509</v>
      </c>
    </row>
    <row r="145" spans="1:10" ht="16.5" thickBot="1" x14ac:dyDescent="0.3">
      <c r="A145" s="18">
        <v>460</v>
      </c>
      <c r="B145" s="3" t="s">
        <v>30</v>
      </c>
      <c r="C145" s="3">
        <v>13</v>
      </c>
      <c r="D145" s="3" t="s">
        <v>54</v>
      </c>
      <c r="E145" s="3" t="s">
        <v>19</v>
      </c>
      <c r="F145" s="3"/>
      <c r="G145" s="3"/>
      <c r="H145" s="23" t="s">
        <v>477</v>
      </c>
      <c r="I145" s="3" t="s">
        <v>240</v>
      </c>
      <c r="J145" s="3" t="s">
        <v>476</v>
      </c>
    </row>
    <row r="146" spans="1:10" ht="16.5" thickBot="1" x14ac:dyDescent="0.3">
      <c r="A146" s="18">
        <v>462</v>
      </c>
      <c r="B146" s="3" t="s">
        <v>30</v>
      </c>
      <c r="C146" s="3">
        <v>13</v>
      </c>
      <c r="D146" s="3" t="s">
        <v>18</v>
      </c>
      <c r="E146" s="3" t="s">
        <v>19</v>
      </c>
      <c r="F146" s="3"/>
      <c r="G146" s="3"/>
      <c r="H146" s="23" t="s">
        <v>478</v>
      </c>
      <c r="I146" s="3" t="s">
        <v>240</v>
      </c>
      <c r="J146" s="3" t="s">
        <v>479</v>
      </c>
    </row>
    <row r="147" spans="1:10" ht="16.5" thickBot="1" x14ac:dyDescent="0.3">
      <c r="A147" s="18">
        <v>463</v>
      </c>
      <c r="B147" s="3" t="s">
        <v>30</v>
      </c>
      <c r="C147" s="3">
        <v>12</v>
      </c>
      <c r="D147" s="3" t="s">
        <v>18</v>
      </c>
      <c r="E147" s="3" t="s">
        <v>19</v>
      </c>
      <c r="F147" s="3" t="s">
        <v>930</v>
      </c>
      <c r="G147" s="3"/>
      <c r="H147" s="23" t="s">
        <v>480</v>
      </c>
      <c r="I147" s="26" t="s">
        <v>239</v>
      </c>
      <c r="J147" s="3" t="s">
        <v>936</v>
      </c>
    </row>
    <row r="148" spans="1:10" ht="16.5" thickBot="1" x14ac:dyDescent="0.3">
      <c r="A148" s="18">
        <v>465</v>
      </c>
      <c r="B148" s="3" t="s">
        <v>30</v>
      </c>
      <c r="C148" s="3">
        <v>11</v>
      </c>
      <c r="D148" s="3" t="s">
        <v>14</v>
      </c>
      <c r="E148" s="3" t="s">
        <v>19</v>
      </c>
      <c r="F148" s="3"/>
      <c r="G148" s="3"/>
      <c r="H148" s="23" t="s">
        <v>481</v>
      </c>
      <c r="I148" s="3" t="s">
        <v>240</v>
      </c>
      <c r="J148" s="3" t="s">
        <v>318</v>
      </c>
    </row>
    <row r="149" spans="1:10" ht="16.5" thickBot="1" x14ac:dyDescent="0.3">
      <c r="A149" s="18">
        <v>466</v>
      </c>
      <c r="B149" s="3" t="s">
        <v>30</v>
      </c>
      <c r="C149" s="3">
        <v>11</v>
      </c>
      <c r="D149" s="3" t="s">
        <v>14</v>
      </c>
      <c r="E149" s="3" t="s">
        <v>19</v>
      </c>
      <c r="F149" s="3"/>
      <c r="G149" s="3"/>
      <c r="H149" s="23" t="s">
        <v>482</v>
      </c>
      <c r="I149" s="3" t="s">
        <v>240</v>
      </c>
      <c r="J149" s="3" t="s">
        <v>483</v>
      </c>
    </row>
    <row r="150" spans="1:10" ht="16.5" thickBot="1" x14ac:dyDescent="0.3">
      <c r="A150" s="18">
        <v>467</v>
      </c>
      <c r="B150" s="3" t="s">
        <v>30</v>
      </c>
      <c r="C150" s="3">
        <v>15</v>
      </c>
      <c r="D150" s="3" t="s">
        <v>14</v>
      </c>
      <c r="E150" s="3" t="s">
        <v>22</v>
      </c>
      <c r="F150" s="3"/>
      <c r="G150" s="3"/>
      <c r="H150" s="23" t="s">
        <v>484</v>
      </c>
      <c r="I150" s="3" t="s">
        <v>240</v>
      </c>
      <c r="J150" s="3" t="s">
        <v>511</v>
      </c>
    </row>
    <row r="151" spans="1:10" ht="16.5" thickBot="1" x14ac:dyDescent="0.3">
      <c r="A151" s="18">
        <v>468</v>
      </c>
      <c r="B151" s="3" t="s">
        <v>30</v>
      </c>
      <c r="C151" s="3">
        <v>13</v>
      </c>
      <c r="D151" s="3" t="s">
        <v>14</v>
      </c>
      <c r="E151" s="3" t="s">
        <v>22</v>
      </c>
      <c r="F151" s="3" t="s">
        <v>928</v>
      </c>
      <c r="G151" s="3"/>
      <c r="H151" s="23" t="s">
        <v>485</v>
      </c>
      <c r="I151" s="3" t="s">
        <v>240</v>
      </c>
      <c r="J151" s="3" t="s">
        <v>346</v>
      </c>
    </row>
    <row r="152" spans="1:10" ht="16.5" thickBot="1" x14ac:dyDescent="0.3">
      <c r="A152" s="18">
        <v>469</v>
      </c>
      <c r="B152" s="3" t="s">
        <v>30</v>
      </c>
      <c r="C152" s="3">
        <v>13</v>
      </c>
      <c r="D152" s="3" t="s">
        <v>14</v>
      </c>
      <c r="E152" s="3" t="s">
        <v>22</v>
      </c>
      <c r="F152" s="3"/>
      <c r="G152" s="3"/>
      <c r="H152" s="23" t="s">
        <v>486</v>
      </c>
      <c r="I152" s="3" t="s">
        <v>240</v>
      </c>
      <c r="J152" s="3" t="s">
        <v>512</v>
      </c>
    </row>
    <row r="153" spans="1:10" ht="16.5" thickBot="1" x14ac:dyDescent="0.3">
      <c r="A153" s="18">
        <v>479</v>
      </c>
      <c r="B153" s="3" t="s">
        <v>30</v>
      </c>
      <c r="C153" s="3">
        <v>13</v>
      </c>
      <c r="D153" s="3" t="s">
        <v>78</v>
      </c>
      <c r="E153" s="3" t="s">
        <v>24</v>
      </c>
      <c r="F153" s="3"/>
      <c r="G153" s="3" t="s">
        <v>36</v>
      </c>
      <c r="H153" s="23" t="s">
        <v>487</v>
      </c>
      <c r="I153" s="3" t="s">
        <v>240</v>
      </c>
      <c r="J153" s="3" t="s">
        <v>357</v>
      </c>
    </row>
    <row r="154" spans="1:10" ht="16.5" thickBot="1" x14ac:dyDescent="0.3">
      <c r="A154" s="18">
        <v>480</v>
      </c>
      <c r="B154" s="3" t="s">
        <v>30</v>
      </c>
      <c r="C154" s="3">
        <v>14</v>
      </c>
      <c r="D154" s="3" t="s">
        <v>11</v>
      </c>
      <c r="E154" s="3" t="s">
        <v>24</v>
      </c>
      <c r="F154" s="3"/>
      <c r="G154" s="3" t="s">
        <v>36</v>
      </c>
      <c r="H154" s="3" t="s">
        <v>208</v>
      </c>
      <c r="I154" s="3" t="s">
        <v>208</v>
      </c>
      <c r="J154" s="3"/>
    </row>
    <row r="155" spans="1:10" ht="16.5" thickBot="1" x14ac:dyDescent="0.3">
      <c r="A155" s="18">
        <v>483</v>
      </c>
      <c r="B155" s="3" t="s">
        <v>30</v>
      </c>
      <c r="C155" s="3">
        <v>13</v>
      </c>
      <c r="D155" s="3" t="s">
        <v>79</v>
      </c>
      <c r="E155" s="3" t="s">
        <v>24</v>
      </c>
      <c r="F155" s="3"/>
      <c r="G155" s="3" t="s">
        <v>34</v>
      </c>
      <c r="H155" s="23" t="s">
        <v>488</v>
      </c>
      <c r="I155" s="3" t="s">
        <v>208</v>
      </c>
      <c r="J155" s="3" t="s">
        <v>357</v>
      </c>
    </row>
    <row r="156" spans="1:10" ht="16.5" thickBot="1" x14ac:dyDescent="0.3">
      <c r="A156" s="18">
        <v>489</v>
      </c>
      <c r="B156" s="3" t="s">
        <v>30</v>
      </c>
      <c r="C156" s="3">
        <v>14</v>
      </c>
      <c r="D156" s="3" t="s">
        <v>16</v>
      </c>
      <c r="E156" s="3" t="s">
        <v>24</v>
      </c>
      <c r="F156" s="3"/>
      <c r="G156" s="3" t="s">
        <v>80</v>
      </c>
      <c r="H156" s="23" t="s">
        <v>489</v>
      </c>
      <c r="I156" s="3" t="s">
        <v>240</v>
      </c>
      <c r="J156" s="3" t="s">
        <v>455</v>
      </c>
    </row>
    <row r="157" spans="1:10" ht="16.5" thickBot="1" x14ac:dyDescent="0.3">
      <c r="A157" s="18">
        <v>491</v>
      </c>
      <c r="B157" s="3" t="s">
        <v>30</v>
      </c>
      <c r="C157" s="3">
        <v>11</v>
      </c>
      <c r="D157" s="3" t="s">
        <v>11</v>
      </c>
      <c r="E157" s="3" t="s">
        <v>24</v>
      </c>
      <c r="F157" s="3"/>
      <c r="G157" s="3"/>
      <c r="H157" s="23" t="s">
        <v>490</v>
      </c>
      <c r="I157" s="3" t="s">
        <v>240</v>
      </c>
      <c r="J157" s="3" t="s">
        <v>346</v>
      </c>
    </row>
    <row r="158" spans="1:10" ht="16.5" thickBot="1" x14ac:dyDescent="0.3">
      <c r="A158" s="18">
        <v>496</v>
      </c>
      <c r="B158" s="3" t="s">
        <v>30</v>
      </c>
      <c r="C158" s="3">
        <v>11</v>
      </c>
      <c r="D158" s="3" t="s">
        <v>11</v>
      </c>
      <c r="E158" s="3" t="s">
        <v>24</v>
      </c>
      <c r="F158" s="3"/>
      <c r="G158" s="3"/>
      <c r="H158" s="23" t="s">
        <v>492</v>
      </c>
      <c r="I158" s="3" t="s">
        <v>240</v>
      </c>
      <c r="J158" s="3" t="s">
        <v>491</v>
      </c>
    </row>
    <row r="159" spans="1:10" ht="16.5" thickBot="1" x14ac:dyDescent="0.3">
      <c r="A159" s="18">
        <v>498</v>
      </c>
      <c r="B159" s="3" t="s">
        <v>30</v>
      </c>
      <c r="C159" s="3">
        <v>14</v>
      </c>
      <c r="D159" s="3" t="s">
        <v>11</v>
      </c>
      <c r="E159" s="3" t="s">
        <v>12</v>
      </c>
      <c r="F159" s="3"/>
      <c r="G159" s="3"/>
      <c r="H159" s="23" t="s">
        <v>493</v>
      </c>
      <c r="I159" s="3" t="s">
        <v>240</v>
      </c>
      <c r="J159" s="3" t="s">
        <v>491</v>
      </c>
    </row>
    <row r="160" spans="1:10" ht="16.5" thickBot="1" x14ac:dyDescent="0.3">
      <c r="A160" s="18">
        <v>506</v>
      </c>
      <c r="B160" s="3" t="s">
        <v>30</v>
      </c>
      <c r="C160" s="3">
        <v>11</v>
      </c>
      <c r="D160" s="3" t="s">
        <v>81</v>
      </c>
      <c r="E160" s="3" t="s">
        <v>12</v>
      </c>
      <c r="F160" s="3"/>
      <c r="G160" s="3"/>
      <c r="H160" s="23" t="s">
        <v>495</v>
      </c>
      <c r="I160" s="3" t="s">
        <v>240</v>
      </c>
      <c r="J160" s="3" t="s">
        <v>494</v>
      </c>
    </row>
    <row r="161" spans="1:10" ht="16.5" thickBot="1" x14ac:dyDescent="0.3">
      <c r="A161" s="18">
        <v>517</v>
      </c>
      <c r="B161" s="3" t="s">
        <v>30</v>
      </c>
      <c r="C161" s="3">
        <v>11</v>
      </c>
      <c r="D161" s="3" t="s">
        <v>81</v>
      </c>
      <c r="E161" s="3" t="s">
        <v>12</v>
      </c>
      <c r="F161" s="3"/>
      <c r="G161" s="3" t="s">
        <v>82</v>
      </c>
      <c r="H161" s="23" t="s">
        <v>496</v>
      </c>
      <c r="I161" s="3" t="s">
        <v>240</v>
      </c>
      <c r="J161" s="3" t="s">
        <v>497</v>
      </c>
    </row>
    <row r="162" spans="1:10" ht="16.5" thickBot="1" x14ac:dyDescent="0.3">
      <c r="A162" s="18">
        <v>522</v>
      </c>
      <c r="B162" s="3" t="s">
        <v>30</v>
      </c>
      <c r="C162" s="3">
        <v>16</v>
      </c>
      <c r="D162" s="3" t="s">
        <v>39</v>
      </c>
      <c r="E162" s="3" t="s">
        <v>12</v>
      </c>
      <c r="F162" s="3"/>
      <c r="G162" s="3"/>
      <c r="H162" s="23" t="s">
        <v>498</v>
      </c>
      <c r="I162" s="3" t="s">
        <v>240</v>
      </c>
      <c r="J162" s="3" t="s">
        <v>499</v>
      </c>
    </row>
    <row r="163" spans="1:10" ht="16.5" thickBot="1" x14ac:dyDescent="0.3">
      <c r="A163" s="18">
        <v>547</v>
      </c>
      <c r="B163" s="3" t="s">
        <v>30</v>
      </c>
      <c r="C163" s="3">
        <v>11</v>
      </c>
      <c r="D163" s="3" t="s">
        <v>11</v>
      </c>
      <c r="E163" s="3" t="s">
        <v>24</v>
      </c>
      <c r="F163" s="3"/>
      <c r="G163" s="3" t="s">
        <v>36</v>
      </c>
      <c r="H163" s="23" t="s">
        <v>501</v>
      </c>
      <c r="I163" s="3" t="s">
        <v>240</v>
      </c>
      <c r="J163" s="3" t="s">
        <v>500</v>
      </c>
    </row>
    <row r="164" spans="1:10" ht="16.5" thickBot="1" x14ac:dyDescent="0.3">
      <c r="A164" s="18">
        <v>567</v>
      </c>
      <c r="B164" s="3" t="s">
        <v>30</v>
      </c>
      <c r="C164" s="3">
        <v>11</v>
      </c>
      <c r="D164" s="3" t="s">
        <v>14</v>
      </c>
      <c r="E164" s="3" t="s">
        <v>19</v>
      </c>
      <c r="F164" s="3"/>
      <c r="G164" s="3"/>
      <c r="H164" s="23" t="s">
        <v>502</v>
      </c>
      <c r="I164" s="3" t="s">
        <v>240</v>
      </c>
      <c r="J164" s="3" t="s">
        <v>357</v>
      </c>
    </row>
    <row r="165" spans="1:10" ht="16.5" thickBot="1" x14ac:dyDescent="0.3">
      <c r="A165" s="18">
        <v>582</v>
      </c>
      <c r="B165" s="3" t="s">
        <v>30</v>
      </c>
      <c r="C165" s="3">
        <v>14</v>
      </c>
      <c r="D165" s="3" t="s">
        <v>83</v>
      </c>
      <c r="E165" s="3" t="s">
        <v>12</v>
      </c>
      <c r="F165" s="3"/>
      <c r="G165" s="3"/>
      <c r="H165" s="23" t="s">
        <v>504</v>
      </c>
      <c r="I165" s="3" t="s">
        <v>240</v>
      </c>
      <c r="J165" s="3" t="s">
        <v>503</v>
      </c>
    </row>
    <row r="166" spans="1:10" ht="16.5" thickBot="1" x14ac:dyDescent="0.3">
      <c r="A166" s="18">
        <v>592</v>
      </c>
      <c r="B166" s="3" t="s">
        <v>30</v>
      </c>
      <c r="C166" s="3">
        <v>13</v>
      </c>
      <c r="D166" s="3" t="s">
        <v>84</v>
      </c>
      <c r="E166" s="3" t="s">
        <v>24</v>
      </c>
      <c r="F166" s="3"/>
      <c r="G166" s="3"/>
      <c r="H166" s="23" t="s">
        <v>506</v>
      </c>
      <c r="I166" s="3" t="s">
        <v>240</v>
      </c>
      <c r="J166" s="3" t="s">
        <v>505</v>
      </c>
    </row>
    <row r="167" spans="1:10" ht="16.5" thickBot="1" x14ac:dyDescent="0.3">
      <c r="A167" s="18">
        <v>601</v>
      </c>
      <c r="B167" s="3" t="s">
        <v>30</v>
      </c>
      <c r="C167" s="3">
        <v>13</v>
      </c>
      <c r="D167" s="3" t="s">
        <v>14</v>
      </c>
      <c r="E167" s="3" t="s">
        <v>19</v>
      </c>
      <c r="F167" s="3"/>
      <c r="G167" s="3"/>
      <c r="H167" s="23" t="s">
        <v>507</v>
      </c>
      <c r="I167" s="3" t="s">
        <v>240</v>
      </c>
      <c r="J167" s="3" t="s">
        <v>513</v>
      </c>
    </row>
    <row r="168" spans="1:10" ht="16.5" thickBot="1" x14ac:dyDescent="0.3">
      <c r="A168" s="18">
        <v>602</v>
      </c>
      <c r="B168" s="3" t="s">
        <v>30</v>
      </c>
      <c r="C168" s="3">
        <v>10</v>
      </c>
      <c r="D168" s="3" t="s">
        <v>14</v>
      </c>
      <c r="E168" s="3" t="s">
        <v>19</v>
      </c>
      <c r="F168" s="3"/>
      <c r="G168" s="3"/>
      <c r="H168" s="23" t="s">
        <v>508</v>
      </c>
      <c r="I168" s="3" t="s">
        <v>240</v>
      </c>
      <c r="J168" s="3" t="s">
        <v>510</v>
      </c>
    </row>
    <row r="169" spans="1:10" ht="16.5" thickBot="1" x14ac:dyDescent="0.3">
      <c r="A169" s="18">
        <v>603</v>
      </c>
      <c r="B169" s="3" t="s">
        <v>30</v>
      </c>
      <c r="C169" s="3">
        <v>14</v>
      </c>
      <c r="D169" s="3" t="s">
        <v>14</v>
      </c>
      <c r="E169" s="3" t="s">
        <v>19</v>
      </c>
      <c r="F169" s="3"/>
      <c r="G169" s="3"/>
      <c r="H169" s="23" t="s">
        <v>514</v>
      </c>
      <c r="I169" s="3" t="s">
        <v>240</v>
      </c>
      <c r="J169" s="3" t="s">
        <v>515</v>
      </c>
    </row>
    <row r="170" spans="1:10" ht="16.5" thickBot="1" x14ac:dyDescent="0.3">
      <c r="A170" s="18">
        <v>604</v>
      </c>
      <c r="B170" s="3" t="s">
        <v>30</v>
      </c>
      <c r="C170" s="3">
        <v>14</v>
      </c>
      <c r="D170" s="3" t="s">
        <v>14</v>
      </c>
      <c r="E170" s="3" t="s">
        <v>19</v>
      </c>
      <c r="F170" s="3"/>
      <c r="G170" s="3"/>
      <c r="H170" s="23" t="s">
        <v>516</v>
      </c>
      <c r="I170" s="3" t="s">
        <v>240</v>
      </c>
      <c r="J170" s="3" t="s">
        <v>517</v>
      </c>
    </row>
    <row r="171" spans="1:10" ht="16.5" thickBot="1" x14ac:dyDescent="0.3">
      <c r="A171" s="18">
        <v>605</v>
      </c>
      <c r="B171" s="3" t="s">
        <v>30</v>
      </c>
      <c r="C171" s="3">
        <v>10</v>
      </c>
      <c r="D171" s="3" t="s">
        <v>14</v>
      </c>
      <c r="E171" s="3" t="s">
        <v>19</v>
      </c>
      <c r="F171" s="3" t="s">
        <v>928</v>
      </c>
      <c r="G171" s="3"/>
      <c r="H171" s="23" t="s">
        <v>518</v>
      </c>
      <c r="I171" s="3" t="s">
        <v>240</v>
      </c>
      <c r="J171" s="3" t="s">
        <v>937</v>
      </c>
    </row>
    <row r="172" spans="1:10" ht="16.5" thickBot="1" x14ac:dyDescent="0.3">
      <c r="A172" s="18">
        <v>606</v>
      </c>
      <c r="B172" s="3" t="s">
        <v>30</v>
      </c>
      <c r="C172" s="3">
        <v>11</v>
      </c>
      <c r="D172" s="3" t="s">
        <v>14</v>
      </c>
      <c r="E172" s="3" t="s">
        <v>19</v>
      </c>
      <c r="F172" s="3" t="s">
        <v>930</v>
      </c>
      <c r="G172" s="3"/>
      <c r="H172" s="23" t="s">
        <v>519</v>
      </c>
      <c r="I172" s="3" t="s">
        <v>240</v>
      </c>
      <c r="J172" s="3" t="s">
        <v>520</v>
      </c>
    </row>
    <row r="173" spans="1:10" ht="16.5" thickBot="1" x14ac:dyDescent="0.3">
      <c r="A173" s="18">
        <v>607</v>
      </c>
      <c r="B173" s="3" t="s">
        <v>30</v>
      </c>
      <c r="C173" s="3">
        <v>11</v>
      </c>
      <c r="D173" s="3" t="s">
        <v>14</v>
      </c>
      <c r="E173" s="3" t="s">
        <v>19</v>
      </c>
      <c r="F173" s="3" t="s">
        <v>930</v>
      </c>
      <c r="G173" s="3"/>
      <c r="H173" s="23" t="s">
        <v>522</v>
      </c>
      <c r="I173" s="3" t="s">
        <v>240</v>
      </c>
      <c r="J173" s="3" t="s">
        <v>521</v>
      </c>
    </row>
    <row r="174" spans="1:10" ht="16.5" thickBot="1" x14ac:dyDescent="0.3">
      <c r="A174" s="18">
        <v>608</v>
      </c>
      <c r="B174" s="3" t="s">
        <v>30</v>
      </c>
      <c r="C174" s="3">
        <v>14</v>
      </c>
      <c r="D174" s="3" t="s">
        <v>14</v>
      </c>
      <c r="E174" s="3" t="s">
        <v>19</v>
      </c>
      <c r="F174" s="3" t="s">
        <v>930</v>
      </c>
      <c r="G174" s="3"/>
      <c r="H174" s="23" t="s">
        <v>524</v>
      </c>
      <c r="I174" s="3" t="s">
        <v>240</v>
      </c>
      <c r="J174" s="3" t="s">
        <v>525</v>
      </c>
    </row>
    <row r="175" spans="1:10" ht="16.5" thickBot="1" x14ac:dyDescent="0.3">
      <c r="A175" s="18">
        <v>611</v>
      </c>
      <c r="B175" s="3" t="s">
        <v>30</v>
      </c>
      <c r="C175" s="3">
        <v>12</v>
      </c>
      <c r="D175" s="3" t="s">
        <v>68</v>
      </c>
      <c r="E175" s="3" t="s">
        <v>19</v>
      </c>
      <c r="F175" s="3"/>
      <c r="G175" s="3"/>
      <c r="H175" s="3" t="s">
        <v>208</v>
      </c>
      <c r="I175" s="3" t="s">
        <v>208</v>
      </c>
      <c r="J175" s="3"/>
    </row>
    <row r="176" spans="1:10" ht="16.5" thickBot="1" x14ac:dyDescent="0.3">
      <c r="A176" s="18">
        <v>612</v>
      </c>
      <c r="B176" s="3" t="s">
        <v>30</v>
      </c>
      <c r="C176" s="3">
        <v>12</v>
      </c>
      <c r="D176" s="3" t="s">
        <v>68</v>
      </c>
      <c r="E176" s="3" t="s">
        <v>19</v>
      </c>
      <c r="F176" s="3"/>
      <c r="G176" s="3"/>
      <c r="H176" s="23" t="s">
        <v>527</v>
      </c>
      <c r="I176" s="3" t="s">
        <v>240</v>
      </c>
      <c r="J176" s="3" t="s">
        <v>526</v>
      </c>
    </row>
    <row r="177" spans="1:10" ht="16.5" thickBot="1" x14ac:dyDescent="0.3">
      <c r="A177" s="18">
        <v>613</v>
      </c>
      <c r="B177" s="3" t="s">
        <v>30</v>
      </c>
      <c r="C177" s="3">
        <v>12</v>
      </c>
      <c r="D177" s="3" t="s">
        <v>68</v>
      </c>
      <c r="E177" s="3" t="s">
        <v>19</v>
      </c>
      <c r="F177" s="3"/>
      <c r="G177" s="3"/>
      <c r="H177" s="3" t="s">
        <v>235</v>
      </c>
      <c r="I177" s="3" t="s">
        <v>235</v>
      </c>
      <c r="J177" s="3" t="s">
        <v>526</v>
      </c>
    </row>
    <row r="178" spans="1:10" ht="16.5" thickBot="1" x14ac:dyDescent="0.3">
      <c r="A178" s="18">
        <v>614</v>
      </c>
      <c r="B178" s="3" t="s">
        <v>30</v>
      </c>
      <c r="C178" s="3">
        <v>13</v>
      </c>
      <c r="D178" s="3" t="s">
        <v>84</v>
      </c>
      <c r="E178" s="3" t="s">
        <v>19</v>
      </c>
      <c r="F178" s="3"/>
      <c r="G178" s="3"/>
      <c r="H178" s="23" t="s">
        <v>528</v>
      </c>
      <c r="I178" s="3" t="s">
        <v>240</v>
      </c>
      <c r="J178" s="3" t="s">
        <v>357</v>
      </c>
    </row>
    <row r="179" spans="1:10" ht="16.5" thickBot="1" x14ac:dyDescent="0.3">
      <c r="A179" s="18">
        <v>615</v>
      </c>
      <c r="B179" s="3" t="s">
        <v>30</v>
      </c>
      <c r="C179" s="3">
        <v>15</v>
      </c>
      <c r="D179" s="3" t="s">
        <v>84</v>
      </c>
      <c r="E179" s="3" t="s">
        <v>19</v>
      </c>
      <c r="F179" s="3"/>
      <c r="G179" s="3"/>
      <c r="H179" s="23" t="s">
        <v>529</v>
      </c>
      <c r="I179" s="3" t="s">
        <v>240</v>
      </c>
      <c r="J179" s="3" t="s">
        <v>530</v>
      </c>
    </row>
    <row r="180" spans="1:10" ht="16.5" thickBot="1" x14ac:dyDescent="0.3">
      <c r="A180" s="18">
        <v>616</v>
      </c>
      <c r="B180" s="3" t="s">
        <v>30</v>
      </c>
      <c r="C180" s="3">
        <v>15</v>
      </c>
      <c r="D180" s="3" t="s">
        <v>84</v>
      </c>
      <c r="E180" s="3" t="s">
        <v>22</v>
      </c>
      <c r="F180" s="3"/>
      <c r="G180" s="3"/>
      <c r="H180" s="23" t="s">
        <v>531</v>
      </c>
      <c r="I180" s="3" t="s">
        <v>240</v>
      </c>
      <c r="J180" s="3" t="s">
        <v>532</v>
      </c>
    </row>
    <row r="181" spans="1:10" ht="16.5" thickBot="1" x14ac:dyDescent="0.3">
      <c r="A181" s="18">
        <v>617</v>
      </c>
      <c r="B181" s="3" t="s">
        <v>30</v>
      </c>
      <c r="C181" s="3">
        <v>11</v>
      </c>
      <c r="D181" s="3" t="s">
        <v>54</v>
      </c>
      <c r="E181" s="3" t="s">
        <v>22</v>
      </c>
      <c r="F181" s="3" t="s">
        <v>928</v>
      </c>
      <c r="G181" s="3"/>
      <c r="H181" s="23" t="s">
        <v>533</v>
      </c>
      <c r="I181" s="3" t="s">
        <v>240</v>
      </c>
      <c r="J181" s="3" t="s">
        <v>938</v>
      </c>
    </row>
    <row r="182" spans="1:10" ht="16.5" thickBot="1" x14ac:dyDescent="0.3">
      <c r="A182" s="18">
        <v>618</v>
      </c>
      <c r="B182" s="3" t="s">
        <v>30</v>
      </c>
      <c r="C182" s="3">
        <v>12</v>
      </c>
      <c r="D182" s="3" t="s">
        <v>85</v>
      </c>
      <c r="E182" s="3" t="s">
        <v>19</v>
      </c>
      <c r="F182" s="3"/>
      <c r="G182" s="3"/>
      <c r="H182" s="23" t="s">
        <v>534</v>
      </c>
      <c r="I182" s="3" t="s">
        <v>240</v>
      </c>
      <c r="J182" s="3" t="s">
        <v>357</v>
      </c>
    </row>
    <row r="183" spans="1:10" ht="16.5" thickBot="1" x14ac:dyDescent="0.3">
      <c r="A183" s="18">
        <v>619</v>
      </c>
      <c r="B183" s="3" t="s">
        <v>30</v>
      </c>
      <c r="C183" s="3">
        <v>10</v>
      </c>
      <c r="D183" s="3" t="s">
        <v>52</v>
      </c>
      <c r="E183" s="3" t="s">
        <v>19</v>
      </c>
      <c r="F183" s="3" t="s">
        <v>928</v>
      </c>
      <c r="G183" s="3"/>
      <c r="H183" s="23" t="s">
        <v>535</v>
      </c>
      <c r="I183" s="3" t="s">
        <v>240</v>
      </c>
      <c r="J183" s="3" t="s">
        <v>536</v>
      </c>
    </row>
    <row r="184" spans="1:10" ht="16.5" thickBot="1" x14ac:dyDescent="0.3">
      <c r="A184" s="18">
        <v>620</v>
      </c>
      <c r="B184" s="3" t="s">
        <v>30</v>
      </c>
      <c r="C184" s="3">
        <v>13</v>
      </c>
      <c r="D184" s="3" t="s">
        <v>52</v>
      </c>
      <c r="E184" s="3" t="s">
        <v>22</v>
      </c>
      <c r="F184" s="3"/>
      <c r="G184" s="3"/>
      <c r="H184" s="23" t="s">
        <v>537</v>
      </c>
      <c r="I184" s="3" t="s">
        <v>240</v>
      </c>
      <c r="J184" s="3" t="s">
        <v>539</v>
      </c>
    </row>
    <row r="185" spans="1:10" ht="16.5" thickBot="1" x14ac:dyDescent="0.3">
      <c r="A185" s="18">
        <v>621</v>
      </c>
      <c r="B185" s="3" t="s">
        <v>30</v>
      </c>
      <c r="C185" s="3">
        <v>15</v>
      </c>
      <c r="D185" s="3" t="s">
        <v>13</v>
      </c>
      <c r="E185" s="3" t="s">
        <v>19</v>
      </c>
      <c r="F185" s="3" t="s">
        <v>930</v>
      </c>
      <c r="G185" s="3"/>
      <c r="H185" s="3" t="s">
        <v>75</v>
      </c>
      <c r="I185" s="3" t="s">
        <v>75</v>
      </c>
      <c r="J185" s="3" t="s">
        <v>538</v>
      </c>
    </row>
    <row r="186" spans="1:10" ht="16.5" thickBot="1" x14ac:dyDescent="0.3">
      <c r="A186" s="18">
        <v>622</v>
      </c>
      <c r="B186" s="3" t="s">
        <v>30</v>
      </c>
      <c r="C186" s="3">
        <v>12</v>
      </c>
      <c r="D186" s="3" t="s">
        <v>13</v>
      </c>
      <c r="E186" s="3" t="s">
        <v>19</v>
      </c>
      <c r="F186" s="3" t="s">
        <v>928</v>
      </c>
      <c r="G186" s="3"/>
      <c r="H186" s="23" t="s">
        <v>540</v>
      </c>
      <c r="I186" s="3" t="s">
        <v>240</v>
      </c>
      <c r="J186" s="3" t="s">
        <v>357</v>
      </c>
    </row>
    <row r="187" spans="1:10" ht="16.5" thickBot="1" x14ac:dyDescent="0.3">
      <c r="A187" s="18">
        <v>623</v>
      </c>
      <c r="B187" s="3" t="s">
        <v>30</v>
      </c>
      <c r="C187" s="3">
        <v>11</v>
      </c>
      <c r="D187" s="3" t="s">
        <v>13</v>
      </c>
      <c r="E187" s="3" t="s">
        <v>19</v>
      </c>
      <c r="F187" s="3"/>
      <c r="G187" s="3"/>
      <c r="H187" s="23" t="s">
        <v>540</v>
      </c>
      <c r="I187" s="3" t="s">
        <v>240</v>
      </c>
      <c r="J187" s="3" t="s">
        <v>357</v>
      </c>
    </row>
    <row r="188" spans="1:10" ht="16.5" thickBot="1" x14ac:dyDescent="0.3">
      <c r="A188" s="18">
        <v>624</v>
      </c>
      <c r="B188" s="3" t="s">
        <v>30</v>
      </c>
      <c r="C188" s="3">
        <v>11</v>
      </c>
      <c r="D188" s="3" t="s">
        <v>13</v>
      </c>
      <c r="E188" s="3" t="s">
        <v>19</v>
      </c>
      <c r="F188" s="3"/>
      <c r="G188" s="3"/>
      <c r="H188" s="3" t="s">
        <v>75</v>
      </c>
      <c r="I188" s="3" t="s">
        <v>75</v>
      </c>
      <c r="J188" s="3" t="s">
        <v>541</v>
      </c>
    </row>
    <row r="189" spans="1:10" ht="16.5" thickBot="1" x14ac:dyDescent="0.3">
      <c r="A189" s="18">
        <v>625</v>
      </c>
      <c r="B189" s="3" t="s">
        <v>30</v>
      </c>
      <c r="C189" s="3">
        <v>11</v>
      </c>
      <c r="D189" s="3" t="s">
        <v>13</v>
      </c>
      <c r="E189" s="3" t="s">
        <v>19</v>
      </c>
      <c r="F189" s="3"/>
      <c r="G189" s="3"/>
      <c r="H189" s="23" t="s">
        <v>543</v>
      </c>
      <c r="I189" s="3" t="s">
        <v>240</v>
      </c>
      <c r="J189" s="3" t="s">
        <v>542</v>
      </c>
    </row>
    <row r="190" spans="1:10" ht="16.5" thickBot="1" x14ac:dyDescent="0.3">
      <c r="A190" s="18">
        <v>627</v>
      </c>
      <c r="B190" s="3" t="s">
        <v>30</v>
      </c>
      <c r="C190" s="3">
        <v>10</v>
      </c>
      <c r="D190" s="3" t="s">
        <v>13</v>
      </c>
      <c r="E190" s="3" t="s">
        <v>22</v>
      </c>
      <c r="F190" s="3"/>
      <c r="G190" s="3"/>
      <c r="H190" s="23" t="s">
        <v>350</v>
      </c>
      <c r="I190" s="3" t="s">
        <v>240</v>
      </c>
      <c r="J190" s="3" t="s">
        <v>544</v>
      </c>
    </row>
    <row r="191" spans="1:10" ht="16.5" thickBot="1" x14ac:dyDescent="0.3">
      <c r="A191" s="18">
        <v>628</v>
      </c>
      <c r="B191" s="3" t="s">
        <v>30</v>
      </c>
      <c r="C191" s="3">
        <v>14</v>
      </c>
      <c r="D191" s="3" t="s">
        <v>70</v>
      </c>
      <c r="E191" s="3" t="s">
        <v>22</v>
      </c>
      <c r="F191" s="3"/>
      <c r="G191" s="3"/>
      <c r="H191" s="23" t="s">
        <v>546</v>
      </c>
      <c r="I191" s="3" t="s">
        <v>240</v>
      </c>
      <c r="J191" s="3" t="s">
        <v>547</v>
      </c>
    </row>
    <row r="192" spans="1:10" ht="16.5" thickBot="1" x14ac:dyDescent="0.3">
      <c r="A192" s="18">
        <v>629</v>
      </c>
      <c r="B192" s="3" t="s">
        <v>30</v>
      </c>
      <c r="C192" s="3">
        <v>14</v>
      </c>
      <c r="D192" s="3" t="s">
        <v>70</v>
      </c>
      <c r="E192" s="3" t="s">
        <v>19</v>
      </c>
      <c r="F192" s="3"/>
      <c r="G192" s="3"/>
      <c r="H192" s="23" t="s">
        <v>548</v>
      </c>
      <c r="I192" s="3" t="s">
        <v>240</v>
      </c>
      <c r="J192" s="3" t="s">
        <v>545</v>
      </c>
    </row>
    <row r="193" spans="1:10" ht="16.5" thickBot="1" x14ac:dyDescent="0.3">
      <c r="A193" s="18">
        <v>630</v>
      </c>
      <c r="B193" s="3" t="s">
        <v>30</v>
      </c>
      <c r="C193" s="3">
        <v>14</v>
      </c>
      <c r="D193" s="3" t="s">
        <v>70</v>
      </c>
      <c r="E193" s="3" t="s">
        <v>19</v>
      </c>
      <c r="F193" s="3"/>
      <c r="G193" s="3" t="s">
        <v>35</v>
      </c>
      <c r="H193" s="23" t="s">
        <v>549</v>
      </c>
      <c r="I193" s="3" t="s">
        <v>240</v>
      </c>
      <c r="J193" s="3" t="s">
        <v>550</v>
      </c>
    </row>
    <row r="194" spans="1:10" ht="16.5" thickBot="1" x14ac:dyDescent="0.3">
      <c r="A194" s="18">
        <v>632</v>
      </c>
      <c r="B194" s="3" t="s">
        <v>30</v>
      </c>
      <c r="C194" s="3">
        <v>12</v>
      </c>
      <c r="D194" s="3" t="s">
        <v>71</v>
      </c>
      <c r="E194" s="3" t="s">
        <v>22</v>
      </c>
      <c r="F194" s="3"/>
      <c r="G194" s="3"/>
      <c r="H194" s="23" t="s">
        <v>551</v>
      </c>
      <c r="I194" s="3" t="s">
        <v>240</v>
      </c>
      <c r="J194" s="3" t="s">
        <v>318</v>
      </c>
    </row>
    <row r="195" spans="1:10" ht="16.5" thickBot="1" x14ac:dyDescent="0.3">
      <c r="A195" s="18">
        <v>633</v>
      </c>
      <c r="B195" s="3" t="s">
        <v>30</v>
      </c>
      <c r="C195" s="3">
        <v>14</v>
      </c>
      <c r="D195" s="3" t="s">
        <v>71</v>
      </c>
      <c r="E195" s="3" t="s">
        <v>19</v>
      </c>
      <c r="F195" s="3"/>
      <c r="G195" s="3"/>
      <c r="H195" s="23" t="s">
        <v>552</v>
      </c>
      <c r="I195" s="3" t="s">
        <v>240</v>
      </c>
      <c r="J195" s="3" t="s">
        <v>553</v>
      </c>
    </row>
    <row r="196" spans="1:10" ht="16.5" thickBot="1" x14ac:dyDescent="0.3">
      <c r="A196" s="18">
        <v>634</v>
      </c>
      <c r="B196" s="3" t="s">
        <v>30</v>
      </c>
      <c r="C196" s="3">
        <v>14</v>
      </c>
      <c r="D196" s="3" t="s">
        <v>86</v>
      </c>
      <c r="E196" s="3" t="s">
        <v>19</v>
      </c>
      <c r="F196" s="3"/>
      <c r="G196" s="3"/>
      <c r="H196" s="23" t="s">
        <v>554</v>
      </c>
      <c r="I196" s="3" t="s">
        <v>240</v>
      </c>
      <c r="J196" s="3" t="s">
        <v>357</v>
      </c>
    </row>
    <row r="197" spans="1:10" ht="16.5" thickBot="1" x14ac:dyDescent="0.3">
      <c r="A197" s="18">
        <v>635</v>
      </c>
      <c r="B197" s="3" t="s">
        <v>30</v>
      </c>
      <c r="C197" s="3">
        <v>11</v>
      </c>
      <c r="D197" s="3" t="s">
        <v>44</v>
      </c>
      <c r="E197" s="3" t="s">
        <v>19</v>
      </c>
      <c r="F197" s="3"/>
      <c r="G197" s="3"/>
      <c r="H197" s="23" t="s">
        <v>555</v>
      </c>
      <c r="I197" s="3" t="s">
        <v>240</v>
      </c>
      <c r="J197" s="3" t="s">
        <v>556</v>
      </c>
    </row>
    <row r="198" spans="1:10" ht="16.5" thickBot="1" x14ac:dyDescent="0.3">
      <c r="A198" s="18">
        <v>636</v>
      </c>
      <c r="B198" s="3" t="s">
        <v>30</v>
      </c>
      <c r="C198" s="3">
        <v>15</v>
      </c>
      <c r="D198" s="3" t="s">
        <v>44</v>
      </c>
      <c r="E198" s="3" t="s">
        <v>19</v>
      </c>
      <c r="F198" s="3"/>
      <c r="G198" s="3"/>
      <c r="H198" s="23" t="s">
        <v>557</v>
      </c>
      <c r="I198" s="3" t="s">
        <v>240</v>
      </c>
      <c r="J198" s="3" t="s">
        <v>558</v>
      </c>
    </row>
    <row r="199" spans="1:10" ht="16.5" thickBot="1" x14ac:dyDescent="0.3">
      <c r="A199" s="18">
        <v>637</v>
      </c>
      <c r="B199" s="3" t="s">
        <v>30</v>
      </c>
      <c r="C199" s="3">
        <v>12</v>
      </c>
      <c r="D199" s="3" t="s">
        <v>87</v>
      </c>
      <c r="E199" s="3" t="s">
        <v>19</v>
      </c>
      <c r="F199" s="3"/>
      <c r="G199" s="3"/>
      <c r="H199" s="23" t="s">
        <v>559</v>
      </c>
      <c r="I199" s="3" t="s">
        <v>240</v>
      </c>
      <c r="J199" s="3" t="s">
        <v>550</v>
      </c>
    </row>
    <row r="200" spans="1:10" ht="16.5" thickBot="1" x14ac:dyDescent="0.3">
      <c r="A200" s="18">
        <v>638</v>
      </c>
      <c r="B200" s="3" t="s">
        <v>30</v>
      </c>
      <c r="C200" s="3">
        <v>11</v>
      </c>
      <c r="D200" s="3" t="s">
        <v>81</v>
      </c>
      <c r="E200" s="3" t="s">
        <v>19</v>
      </c>
      <c r="F200" s="3"/>
      <c r="G200" s="3"/>
      <c r="H200" s="23" t="s">
        <v>560</v>
      </c>
      <c r="I200" s="3" t="s">
        <v>240</v>
      </c>
      <c r="J200" s="3" t="s">
        <v>561</v>
      </c>
    </row>
    <row r="201" spans="1:10" ht="16.5" thickBot="1" x14ac:dyDescent="0.3">
      <c r="A201" s="18">
        <v>639</v>
      </c>
      <c r="B201" s="3" t="s">
        <v>30</v>
      </c>
      <c r="C201" s="3">
        <v>11</v>
      </c>
      <c r="D201" s="3" t="s">
        <v>81</v>
      </c>
      <c r="E201" s="3" t="s">
        <v>19</v>
      </c>
      <c r="F201" s="3"/>
      <c r="G201" s="3"/>
      <c r="H201" s="23" t="s">
        <v>562</v>
      </c>
      <c r="I201" s="3" t="s">
        <v>240</v>
      </c>
      <c r="J201" s="3" t="s">
        <v>561</v>
      </c>
    </row>
    <row r="202" spans="1:10" ht="16.5" thickBot="1" x14ac:dyDescent="0.3">
      <c r="A202" s="18">
        <v>641</v>
      </c>
      <c r="B202" s="3" t="s">
        <v>30</v>
      </c>
      <c r="C202" s="3">
        <v>11</v>
      </c>
      <c r="D202" s="3" t="s">
        <v>11</v>
      </c>
      <c r="E202" s="3" t="s">
        <v>19</v>
      </c>
      <c r="F202" s="3" t="s">
        <v>928</v>
      </c>
      <c r="G202" s="3"/>
      <c r="H202" s="23" t="s">
        <v>563</v>
      </c>
      <c r="I202" s="3" t="s">
        <v>240</v>
      </c>
      <c r="J202" s="3" t="s">
        <v>939</v>
      </c>
    </row>
    <row r="203" spans="1:10" ht="16.5" thickBot="1" x14ac:dyDescent="0.3">
      <c r="A203" s="18">
        <v>642</v>
      </c>
      <c r="B203" s="3" t="s">
        <v>30</v>
      </c>
      <c r="C203" s="3">
        <v>15</v>
      </c>
      <c r="D203" s="3" t="s">
        <v>55</v>
      </c>
      <c r="E203" s="3" t="s">
        <v>19</v>
      </c>
      <c r="F203" s="3"/>
      <c r="G203" s="3"/>
      <c r="H203" s="23" t="s">
        <v>564</v>
      </c>
      <c r="I203" s="3" t="s">
        <v>240</v>
      </c>
      <c r="J203" s="3" t="s">
        <v>565</v>
      </c>
    </row>
    <row r="204" spans="1:10" ht="16.5" thickBot="1" x14ac:dyDescent="0.3">
      <c r="A204" s="18">
        <v>644</v>
      </c>
      <c r="B204" s="3" t="s">
        <v>30</v>
      </c>
      <c r="C204" s="3">
        <v>14</v>
      </c>
      <c r="D204" s="3" t="s">
        <v>11</v>
      </c>
      <c r="E204" s="3" t="s">
        <v>19</v>
      </c>
      <c r="F204" s="3"/>
      <c r="G204" s="3"/>
      <c r="H204" s="23" t="s">
        <v>566</v>
      </c>
      <c r="I204" s="3" t="s">
        <v>240</v>
      </c>
      <c r="J204" s="3" t="s">
        <v>567</v>
      </c>
    </row>
    <row r="205" spans="1:10" ht="16.5" thickBot="1" x14ac:dyDescent="0.3">
      <c r="A205" s="18">
        <v>656</v>
      </c>
      <c r="B205" s="3" t="s">
        <v>30</v>
      </c>
      <c r="C205" s="3">
        <v>13</v>
      </c>
      <c r="D205" s="3" t="s">
        <v>50</v>
      </c>
      <c r="E205" s="3" t="s">
        <v>24</v>
      </c>
      <c r="F205" s="3"/>
      <c r="G205" s="3"/>
      <c r="H205" s="3" t="s">
        <v>75</v>
      </c>
      <c r="I205" s="3" t="s">
        <v>75</v>
      </c>
      <c r="J205" s="3" t="s">
        <v>550</v>
      </c>
    </row>
    <row r="206" spans="1:10" ht="16.5" thickBot="1" x14ac:dyDescent="0.3">
      <c r="A206" s="18">
        <v>664</v>
      </c>
      <c r="B206" s="3" t="s">
        <v>30</v>
      </c>
      <c r="C206" s="3">
        <v>15</v>
      </c>
      <c r="D206" s="3" t="s">
        <v>88</v>
      </c>
      <c r="E206" s="3" t="s">
        <v>12</v>
      </c>
      <c r="F206" s="3"/>
      <c r="G206" s="3"/>
      <c r="H206" s="23" t="s">
        <v>568</v>
      </c>
      <c r="I206" s="3" t="s">
        <v>240</v>
      </c>
      <c r="J206" s="3" t="s">
        <v>569</v>
      </c>
    </row>
    <row r="207" spans="1:10" ht="16.5" thickBot="1" x14ac:dyDescent="0.3">
      <c r="A207" s="18">
        <v>665</v>
      </c>
      <c r="B207" s="3" t="s">
        <v>30</v>
      </c>
      <c r="C207" s="3">
        <v>13</v>
      </c>
      <c r="D207" s="3" t="s">
        <v>39</v>
      </c>
      <c r="E207" s="3" t="s">
        <v>19</v>
      </c>
      <c r="F207" s="3"/>
      <c r="G207" s="3"/>
      <c r="H207" s="23" t="s">
        <v>570</v>
      </c>
      <c r="I207" s="3" t="s">
        <v>240</v>
      </c>
      <c r="J207" s="3" t="s">
        <v>550</v>
      </c>
    </row>
    <row r="208" spans="1:10" ht="16.5" thickBot="1" x14ac:dyDescent="0.3">
      <c r="A208" s="18">
        <v>676</v>
      </c>
      <c r="B208" s="3" t="s">
        <v>30</v>
      </c>
      <c r="C208" s="3">
        <v>13</v>
      </c>
      <c r="D208" s="3" t="s">
        <v>89</v>
      </c>
      <c r="E208" s="3" t="s">
        <v>24</v>
      </c>
      <c r="F208" s="3"/>
      <c r="G208" s="3"/>
      <c r="H208" s="23" t="s">
        <v>571</v>
      </c>
      <c r="I208" s="3" t="s">
        <v>240</v>
      </c>
      <c r="J208" s="3" t="s">
        <v>357</v>
      </c>
    </row>
    <row r="209" spans="1:10" ht="16.5" thickBot="1" x14ac:dyDescent="0.3">
      <c r="A209" s="18">
        <v>680</v>
      </c>
      <c r="B209" s="3" t="s">
        <v>30</v>
      </c>
      <c r="C209" s="3">
        <v>14</v>
      </c>
      <c r="D209" s="3" t="s">
        <v>90</v>
      </c>
      <c r="E209" s="3" t="s">
        <v>12</v>
      </c>
      <c r="F209" s="3"/>
      <c r="G209" s="3"/>
      <c r="H209" s="23" t="s">
        <v>572</v>
      </c>
      <c r="I209" s="3" t="s">
        <v>240</v>
      </c>
      <c r="J209" s="3" t="s">
        <v>400</v>
      </c>
    </row>
    <row r="210" spans="1:10" ht="16.5" thickBot="1" x14ac:dyDescent="0.3">
      <c r="A210" s="18">
        <v>699</v>
      </c>
      <c r="B210" s="3" t="s">
        <v>30</v>
      </c>
      <c r="C210" s="3">
        <v>11</v>
      </c>
      <c r="D210" s="3" t="s">
        <v>11</v>
      </c>
      <c r="E210" s="3" t="s">
        <v>12</v>
      </c>
      <c r="F210" s="3"/>
      <c r="G210" s="3" t="s">
        <v>61</v>
      </c>
      <c r="H210" s="23" t="s">
        <v>573</v>
      </c>
      <c r="I210" s="3" t="s">
        <v>240</v>
      </c>
      <c r="J210" s="3" t="s">
        <v>400</v>
      </c>
    </row>
    <row r="211" spans="1:10" ht="16.5" thickBot="1" x14ac:dyDescent="0.3">
      <c r="A211" s="18">
        <v>712</v>
      </c>
      <c r="B211" s="3" t="s">
        <v>30</v>
      </c>
      <c r="C211" s="3">
        <v>11</v>
      </c>
      <c r="D211" s="3" t="s">
        <v>91</v>
      </c>
      <c r="E211" s="3" t="s">
        <v>24</v>
      </c>
      <c r="F211" s="3"/>
      <c r="G211" s="3"/>
      <c r="H211" s="3" t="s">
        <v>208</v>
      </c>
      <c r="I211" s="3" t="s">
        <v>208</v>
      </c>
      <c r="J211" s="3"/>
    </row>
    <row r="212" spans="1:10" ht="16.5" thickBot="1" x14ac:dyDescent="0.3">
      <c r="A212" s="18">
        <v>720</v>
      </c>
      <c r="B212" s="3" t="s">
        <v>30</v>
      </c>
      <c r="C212" s="3">
        <v>14</v>
      </c>
      <c r="D212" s="3" t="s">
        <v>33</v>
      </c>
      <c r="E212" s="3" t="s">
        <v>24</v>
      </c>
      <c r="F212" s="3" t="s">
        <v>930</v>
      </c>
      <c r="G212" s="3"/>
      <c r="H212" s="3" t="s">
        <v>75</v>
      </c>
      <c r="I212" s="3" t="s">
        <v>75</v>
      </c>
      <c r="J212" s="3" t="s">
        <v>576</v>
      </c>
    </row>
    <row r="213" spans="1:10" ht="16.5" thickBot="1" x14ac:dyDescent="0.3">
      <c r="A213" s="18">
        <v>757</v>
      </c>
      <c r="B213" s="3" t="s">
        <v>30</v>
      </c>
      <c r="C213" s="3">
        <v>13</v>
      </c>
      <c r="D213" s="3" t="s">
        <v>25</v>
      </c>
      <c r="E213" s="3" t="s">
        <v>12</v>
      </c>
      <c r="F213" s="3"/>
      <c r="G213" s="3" t="s">
        <v>36</v>
      </c>
      <c r="H213" s="23" t="s">
        <v>577</v>
      </c>
      <c r="I213" s="3" t="s">
        <v>240</v>
      </c>
      <c r="J213" s="3" t="s">
        <v>357</v>
      </c>
    </row>
    <row r="214" spans="1:10" ht="16.5" thickBot="1" x14ac:dyDescent="0.3">
      <c r="A214" s="18">
        <v>794</v>
      </c>
      <c r="B214" s="3" t="s">
        <v>30</v>
      </c>
      <c r="C214" s="3">
        <v>14</v>
      </c>
      <c r="D214" s="3" t="s">
        <v>25</v>
      </c>
      <c r="E214" s="3" t="s">
        <v>24</v>
      </c>
      <c r="F214" s="3"/>
      <c r="G214" s="3" t="s">
        <v>92</v>
      </c>
      <c r="H214" s="23" t="s">
        <v>578</v>
      </c>
      <c r="I214" s="3" t="s">
        <v>240</v>
      </c>
      <c r="J214" s="3" t="s">
        <v>357</v>
      </c>
    </row>
    <row r="215" spans="1:10" ht="16.5" thickBot="1" x14ac:dyDescent="0.3">
      <c r="A215" s="18">
        <v>796</v>
      </c>
      <c r="B215" s="3" t="s">
        <v>30</v>
      </c>
      <c r="C215" s="3">
        <v>11</v>
      </c>
      <c r="D215" s="3" t="s">
        <v>25</v>
      </c>
      <c r="E215" s="3" t="s">
        <v>24</v>
      </c>
      <c r="F215" s="3"/>
      <c r="G215" s="3" t="s">
        <v>93</v>
      </c>
      <c r="H215" s="23" t="s">
        <v>579</v>
      </c>
      <c r="I215" s="3" t="s">
        <v>240</v>
      </c>
      <c r="J215" s="3" t="s">
        <v>580</v>
      </c>
    </row>
    <row r="216" spans="1:10" ht="16.5" thickBot="1" x14ac:dyDescent="0.3">
      <c r="A216" s="18">
        <v>801</v>
      </c>
      <c r="B216" s="3" t="s">
        <v>30</v>
      </c>
      <c r="C216" s="3">
        <v>15</v>
      </c>
      <c r="D216" s="3" t="s">
        <v>25</v>
      </c>
      <c r="E216" s="3" t="s">
        <v>24</v>
      </c>
      <c r="F216" s="3"/>
      <c r="G216" s="3" t="s">
        <v>93</v>
      </c>
      <c r="H216" s="23" t="s">
        <v>581</v>
      </c>
      <c r="I216" s="3" t="s">
        <v>240</v>
      </c>
      <c r="J216" s="3" t="s">
        <v>550</v>
      </c>
    </row>
    <row r="217" spans="1:10" ht="16.5" thickBot="1" x14ac:dyDescent="0.3">
      <c r="A217" s="18">
        <v>808</v>
      </c>
      <c r="B217" s="3" t="s">
        <v>30</v>
      </c>
      <c r="C217" s="3">
        <v>11</v>
      </c>
      <c r="D217" s="3" t="s">
        <v>25</v>
      </c>
      <c r="E217" s="3" t="s">
        <v>12</v>
      </c>
      <c r="F217" s="3"/>
      <c r="G217" s="3" t="s">
        <v>36</v>
      </c>
      <c r="H217" s="23" t="s">
        <v>582</v>
      </c>
      <c r="I217" s="3" t="s">
        <v>240</v>
      </c>
      <c r="J217" s="3" t="s">
        <v>583</v>
      </c>
    </row>
    <row r="218" spans="1:10" ht="16.5" thickBot="1" x14ac:dyDescent="0.3">
      <c r="A218" s="18">
        <v>823</v>
      </c>
      <c r="B218" s="3" t="s">
        <v>30</v>
      </c>
      <c r="C218" s="3">
        <v>13</v>
      </c>
      <c r="D218" s="3" t="s">
        <v>60</v>
      </c>
      <c r="E218" s="3" t="s">
        <v>24</v>
      </c>
      <c r="F218" s="3"/>
      <c r="G218" s="3"/>
      <c r="H218" s="23" t="s">
        <v>584</v>
      </c>
      <c r="I218" s="3" t="s">
        <v>240</v>
      </c>
      <c r="J218" s="3" t="s">
        <v>318</v>
      </c>
    </row>
    <row r="219" spans="1:10" ht="16.5" thickBot="1" x14ac:dyDescent="0.3">
      <c r="A219" s="18">
        <v>824</v>
      </c>
      <c r="B219" s="3" t="s">
        <v>30</v>
      </c>
      <c r="C219" s="3">
        <v>14</v>
      </c>
      <c r="D219" s="3" t="s">
        <v>94</v>
      </c>
      <c r="E219" s="3" t="s">
        <v>12</v>
      </c>
      <c r="F219" s="3"/>
      <c r="G219" s="3" t="s">
        <v>36</v>
      </c>
      <c r="H219" s="23" t="s">
        <v>586</v>
      </c>
      <c r="I219" s="3" t="s">
        <v>240</v>
      </c>
      <c r="J219" s="3" t="s">
        <v>585</v>
      </c>
    </row>
    <row r="220" spans="1:10" ht="16.5" thickBot="1" x14ac:dyDescent="0.3">
      <c r="A220" s="18">
        <v>876</v>
      </c>
      <c r="B220" s="3" t="s">
        <v>30</v>
      </c>
      <c r="C220" s="3">
        <v>12</v>
      </c>
      <c r="D220" s="3" t="s">
        <v>56</v>
      </c>
      <c r="E220" s="3" t="s">
        <v>19</v>
      </c>
      <c r="F220" s="3"/>
      <c r="G220" s="3"/>
      <c r="H220" s="23" t="s">
        <v>587</v>
      </c>
      <c r="I220" s="3" t="s">
        <v>240</v>
      </c>
      <c r="J220" s="3" t="s">
        <v>357</v>
      </c>
    </row>
    <row r="221" spans="1:10" ht="16.5" thickBot="1" x14ac:dyDescent="0.3">
      <c r="A221" s="18">
        <v>886</v>
      </c>
      <c r="B221" s="3" t="s">
        <v>30</v>
      </c>
      <c r="C221" s="3">
        <v>15</v>
      </c>
      <c r="D221" s="3" t="s">
        <v>51</v>
      </c>
      <c r="E221" s="3" t="s">
        <v>12</v>
      </c>
      <c r="F221" s="3" t="s">
        <v>930</v>
      </c>
      <c r="G221" s="3"/>
      <c r="H221" s="23" t="s">
        <v>588</v>
      </c>
      <c r="I221" s="3" t="s">
        <v>240</v>
      </c>
      <c r="J221" s="3" t="s">
        <v>940</v>
      </c>
    </row>
    <row r="222" spans="1:10" ht="16.5" thickBot="1" x14ac:dyDescent="0.3">
      <c r="A222" s="18">
        <v>891</v>
      </c>
      <c r="B222" s="3" t="s">
        <v>30</v>
      </c>
      <c r="C222" s="3">
        <v>14</v>
      </c>
      <c r="D222" s="3" t="s">
        <v>54</v>
      </c>
      <c r="E222" s="3" t="s">
        <v>95</v>
      </c>
      <c r="F222" s="3" t="s">
        <v>930</v>
      </c>
      <c r="G222" s="3"/>
      <c r="H222" s="23" t="s">
        <v>589</v>
      </c>
      <c r="I222" s="3" t="s">
        <v>240</v>
      </c>
      <c r="J222" s="3" t="s">
        <v>941</v>
      </c>
    </row>
    <row r="223" spans="1:10" ht="16.5" thickBot="1" x14ac:dyDescent="0.3">
      <c r="A223" s="18">
        <v>901</v>
      </c>
      <c r="B223" s="3" t="s">
        <v>30</v>
      </c>
      <c r="C223" s="3">
        <v>12</v>
      </c>
      <c r="D223" s="3" t="s">
        <v>74</v>
      </c>
      <c r="E223" s="3" t="s">
        <v>24</v>
      </c>
      <c r="F223" s="3"/>
      <c r="G223" s="3"/>
      <c r="H223" s="23" t="s">
        <v>590</v>
      </c>
      <c r="I223" s="3" t="s">
        <v>240</v>
      </c>
      <c r="J223" s="3" t="s">
        <v>357</v>
      </c>
    </row>
    <row r="224" spans="1:10" ht="16.5" thickBot="1" x14ac:dyDescent="0.3">
      <c r="A224" s="18">
        <v>909</v>
      </c>
      <c r="B224" s="3" t="s">
        <v>30</v>
      </c>
      <c r="C224" s="3">
        <v>12</v>
      </c>
      <c r="D224" s="3" t="s">
        <v>96</v>
      </c>
      <c r="E224" s="3" t="s">
        <v>19</v>
      </c>
      <c r="F224" s="3"/>
      <c r="G224" s="3"/>
      <c r="H224" s="23" t="s">
        <v>591</v>
      </c>
      <c r="I224" s="3" t="s">
        <v>240</v>
      </c>
      <c r="J224" s="3" t="s">
        <v>592</v>
      </c>
    </row>
    <row r="225" spans="1:10" ht="16.5" thickBot="1" x14ac:dyDescent="0.3">
      <c r="A225" s="18">
        <v>910</v>
      </c>
      <c r="B225" s="3" t="s">
        <v>30</v>
      </c>
      <c r="C225" s="3">
        <v>11</v>
      </c>
      <c r="D225" s="3" t="s">
        <v>11</v>
      </c>
      <c r="E225" s="3" t="s">
        <v>19</v>
      </c>
      <c r="F225" s="3"/>
      <c r="G225" s="3"/>
      <c r="H225" s="23" t="s">
        <v>593</v>
      </c>
      <c r="I225" s="3" t="s">
        <v>240</v>
      </c>
      <c r="J225" s="3" t="s">
        <v>400</v>
      </c>
    </row>
    <row r="226" spans="1:10" ht="16.5" thickBot="1" x14ac:dyDescent="0.3">
      <c r="A226" s="18">
        <v>911</v>
      </c>
      <c r="B226" s="3" t="s">
        <v>30</v>
      </c>
      <c r="C226" s="3">
        <v>12</v>
      </c>
      <c r="D226" s="3" t="s">
        <v>11</v>
      </c>
      <c r="E226" s="3" t="s">
        <v>22</v>
      </c>
      <c r="F226" s="3" t="s">
        <v>928</v>
      </c>
      <c r="G226" s="3"/>
      <c r="H226" s="23" t="s">
        <v>594</v>
      </c>
      <c r="I226" s="3" t="s">
        <v>240</v>
      </c>
      <c r="J226" s="3" t="s">
        <v>444</v>
      </c>
    </row>
    <row r="227" spans="1:10" ht="16.5" thickBot="1" x14ac:dyDescent="0.3">
      <c r="A227" s="18">
        <v>912</v>
      </c>
      <c r="B227" s="3" t="s">
        <v>30</v>
      </c>
      <c r="C227" s="3">
        <v>13</v>
      </c>
      <c r="D227" s="3" t="s">
        <v>11</v>
      </c>
      <c r="E227" s="3" t="s">
        <v>19</v>
      </c>
      <c r="F227" s="3"/>
      <c r="G227" s="3"/>
      <c r="H227" s="23" t="s">
        <v>595</v>
      </c>
      <c r="I227" s="3" t="s">
        <v>240</v>
      </c>
      <c r="J227" s="3" t="s">
        <v>596</v>
      </c>
    </row>
    <row r="228" spans="1:10" ht="16.5" thickBot="1" x14ac:dyDescent="0.3">
      <c r="A228" s="18">
        <v>913</v>
      </c>
      <c r="B228" s="3" t="s">
        <v>30</v>
      </c>
      <c r="C228" s="3">
        <v>14</v>
      </c>
      <c r="D228" s="3" t="s">
        <v>11</v>
      </c>
      <c r="E228" s="3" t="s">
        <v>19</v>
      </c>
      <c r="F228" s="3"/>
      <c r="G228" s="3"/>
      <c r="H228" s="23" t="s">
        <v>597</v>
      </c>
      <c r="I228" s="3" t="s">
        <v>240</v>
      </c>
      <c r="J228" s="3" t="s">
        <v>400</v>
      </c>
    </row>
    <row r="229" spans="1:10" ht="16.5" thickBot="1" x14ac:dyDescent="0.3">
      <c r="A229" s="18">
        <v>914</v>
      </c>
      <c r="B229" s="3" t="s">
        <v>30</v>
      </c>
      <c r="C229" s="3">
        <v>13</v>
      </c>
      <c r="D229" s="3" t="s">
        <v>57</v>
      </c>
      <c r="E229" s="3" t="s">
        <v>19</v>
      </c>
      <c r="F229" s="3"/>
      <c r="G229" s="3"/>
      <c r="H229" s="23" t="s">
        <v>598</v>
      </c>
      <c r="I229" s="3" t="s">
        <v>240</v>
      </c>
      <c r="J229" s="3" t="s">
        <v>400</v>
      </c>
    </row>
    <row r="230" spans="1:10" ht="16.5" thickBot="1" x14ac:dyDescent="0.3">
      <c r="A230" s="18">
        <v>915</v>
      </c>
      <c r="B230" s="3" t="s">
        <v>30</v>
      </c>
      <c r="C230" s="3">
        <v>13</v>
      </c>
      <c r="D230" s="3" t="s">
        <v>57</v>
      </c>
      <c r="E230" s="3" t="s">
        <v>19</v>
      </c>
      <c r="F230" s="3"/>
      <c r="G230" s="3"/>
      <c r="H230" s="23" t="s">
        <v>599</v>
      </c>
      <c r="I230" s="26" t="s">
        <v>312</v>
      </c>
      <c r="J230" s="3" t="s">
        <v>580</v>
      </c>
    </row>
    <row r="231" spans="1:10" ht="16.5" thickBot="1" x14ac:dyDescent="0.3">
      <c r="A231" s="18">
        <v>917</v>
      </c>
      <c r="B231" s="3" t="s">
        <v>30</v>
      </c>
      <c r="C231" s="3">
        <v>12</v>
      </c>
      <c r="D231" s="3" t="s">
        <v>57</v>
      </c>
      <c r="E231" s="3" t="s">
        <v>19</v>
      </c>
      <c r="F231" s="3"/>
      <c r="G231" s="3"/>
      <c r="H231" s="3" t="s">
        <v>75</v>
      </c>
      <c r="I231" s="3" t="s">
        <v>75</v>
      </c>
      <c r="J231" s="3" t="s">
        <v>550</v>
      </c>
    </row>
    <row r="232" spans="1:10" ht="16.5" thickBot="1" x14ac:dyDescent="0.3">
      <c r="A232" s="18">
        <v>918</v>
      </c>
      <c r="B232" s="3" t="s">
        <v>30</v>
      </c>
      <c r="C232" s="3">
        <v>16</v>
      </c>
      <c r="D232" s="3" t="s">
        <v>57</v>
      </c>
      <c r="E232" s="3" t="s">
        <v>19</v>
      </c>
      <c r="F232" s="3"/>
      <c r="G232" s="3"/>
      <c r="H232" s="23" t="s">
        <v>601</v>
      </c>
      <c r="I232" s="3" t="s">
        <v>240</v>
      </c>
      <c r="J232" s="3" t="s">
        <v>600</v>
      </c>
    </row>
    <row r="233" spans="1:10" ht="16.5" thickBot="1" x14ac:dyDescent="0.3">
      <c r="A233" s="18">
        <v>919</v>
      </c>
      <c r="B233" s="3" t="s">
        <v>30</v>
      </c>
      <c r="C233" s="3">
        <v>11</v>
      </c>
      <c r="D233" s="3" t="s">
        <v>57</v>
      </c>
      <c r="E233" s="3" t="s">
        <v>22</v>
      </c>
      <c r="F233" s="3"/>
      <c r="G233" s="3"/>
      <c r="H233" s="23" t="s">
        <v>602</v>
      </c>
      <c r="I233" s="3" t="s">
        <v>240</v>
      </c>
      <c r="J233" s="3" t="s">
        <v>603</v>
      </c>
    </row>
    <row r="234" spans="1:10" ht="16.5" thickBot="1" x14ac:dyDescent="0.3">
      <c r="A234" s="18">
        <v>920</v>
      </c>
      <c r="B234" s="3" t="s">
        <v>30</v>
      </c>
      <c r="C234" s="3">
        <v>10</v>
      </c>
      <c r="D234" s="3" t="s">
        <v>57</v>
      </c>
      <c r="E234" s="3" t="s">
        <v>22</v>
      </c>
      <c r="F234" s="3" t="s">
        <v>928</v>
      </c>
      <c r="G234" s="3"/>
      <c r="H234" s="23" t="s">
        <v>604</v>
      </c>
      <c r="I234" s="3" t="s">
        <v>240</v>
      </c>
      <c r="J234" s="3" t="s">
        <v>550</v>
      </c>
    </row>
    <row r="235" spans="1:10" ht="16.5" thickBot="1" x14ac:dyDescent="0.3">
      <c r="A235" s="18">
        <v>921</v>
      </c>
      <c r="B235" s="3" t="s">
        <v>30</v>
      </c>
      <c r="C235" s="3">
        <v>14</v>
      </c>
      <c r="D235" s="3" t="s">
        <v>57</v>
      </c>
      <c r="E235" s="3" t="s">
        <v>19</v>
      </c>
      <c r="F235" s="3"/>
      <c r="G235" s="3"/>
      <c r="H235" s="23" t="s">
        <v>605</v>
      </c>
      <c r="I235" s="3" t="s">
        <v>240</v>
      </c>
      <c r="J235" s="3" t="s">
        <v>550</v>
      </c>
    </row>
    <row r="236" spans="1:10" ht="16.5" thickBot="1" x14ac:dyDescent="0.3">
      <c r="A236" s="18">
        <v>922</v>
      </c>
      <c r="B236" s="3" t="s">
        <v>30</v>
      </c>
      <c r="C236" s="3">
        <v>12</v>
      </c>
      <c r="D236" s="3" t="s">
        <v>97</v>
      </c>
      <c r="E236" s="3" t="s">
        <v>12</v>
      </c>
      <c r="F236" s="3"/>
      <c r="G236" s="3"/>
      <c r="H236" s="23" t="s">
        <v>606</v>
      </c>
      <c r="I236" s="3" t="s">
        <v>240</v>
      </c>
      <c r="J236" s="3" t="s">
        <v>357</v>
      </c>
    </row>
    <row r="237" spans="1:10" ht="16.5" thickBot="1" x14ac:dyDescent="0.3">
      <c r="A237" s="18">
        <v>927</v>
      </c>
      <c r="B237" s="3" t="s">
        <v>30</v>
      </c>
      <c r="C237" s="3">
        <v>12</v>
      </c>
      <c r="D237" s="3" t="s">
        <v>98</v>
      </c>
      <c r="E237" s="3" t="s">
        <v>24</v>
      </c>
      <c r="F237" s="3"/>
      <c r="G237" s="3"/>
      <c r="H237" s="23" t="s">
        <v>607</v>
      </c>
      <c r="I237" s="3" t="s">
        <v>240</v>
      </c>
      <c r="J237" s="3" t="s">
        <v>608</v>
      </c>
    </row>
    <row r="238" spans="1:10" ht="16.5" thickBot="1" x14ac:dyDescent="0.3">
      <c r="A238" s="18">
        <v>928</v>
      </c>
      <c r="B238" s="3" t="s">
        <v>30</v>
      </c>
      <c r="C238" s="3">
        <v>14</v>
      </c>
      <c r="D238" s="3" t="s">
        <v>98</v>
      </c>
      <c r="E238" s="3" t="s">
        <v>24</v>
      </c>
      <c r="F238" s="3"/>
      <c r="G238" s="3" t="s">
        <v>36</v>
      </c>
      <c r="H238" s="23" t="s">
        <v>609</v>
      </c>
      <c r="I238" s="3" t="s">
        <v>240</v>
      </c>
      <c r="J238" s="3" t="s">
        <v>550</v>
      </c>
    </row>
    <row r="239" spans="1:10" ht="16.5" thickBot="1" x14ac:dyDescent="0.3">
      <c r="A239" s="18">
        <v>935</v>
      </c>
      <c r="B239" s="3" t="s">
        <v>30</v>
      </c>
      <c r="C239" s="3">
        <v>14</v>
      </c>
      <c r="D239" s="3" t="s">
        <v>98</v>
      </c>
      <c r="E239" s="3" t="s">
        <v>12</v>
      </c>
      <c r="F239" s="3"/>
      <c r="G239" s="3"/>
      <c r="H239" s="23" t="s">
        <v>610</v>
      </c>
      <c r="I239" s="3" t="s">
        <v>240</v>
      </c>
      <c r="J239" s="3" t="s">
        <v>357</v>
      </c>
    </row>
    <row r="240" spans="1:10" ht="16.5" thickBot="1" x14ac:dyDescent="0.3">
      <c r="A240" s="18">
        <v>941</v>
      </c>
      <c r="B240" s="3" t="s">
        <v>30</v>
      </c>
      <c r="C240" s="3">
        <v>13</v>
      </c>
      <c r="D240" s="3" t="s">
        <v>98</v>
      </c>
      <c r="E240" s="3" t="s">
        <v>24</v>
      </c>
      <c r="F240" s="3"/>
      <c r="G240" s="3" t="s">
        <v>93</v>
      </c>
      <c r="H240" s="23" t="s">
        <v>612</v>
      </c>
      <c r="I240" s="3" t="s">
        <v>240</v>
      </c>
      <c r="J240" s="3" t="s">
        <v>611</v>
      </c>
    </row>
    <row r="241" spans="1:10" ht="16.5" thickBot="1" x14ac:dyDescent="0.3">
      <c r="A241" s="18">
        <v>945</v>
      </c>
      <c r="B241" s="3" t="s">
        <v>30</v>
      </c>
      <c r="C241" s="3">
        <v>11</v>
      </c>
      <c r="D241" s="3" t="s">
        <v>98</v>
      </c>
      <c r="E241" s="3" t="s">
        <v>24</v>
      </c>
      <c r="F241" s="3"/>
      <c r="G241" s="3" t="s">
        <v>99</v>
      </c>
      <c r="H241" s="23" t="s">
        <v>613</v>
      </c>
      <c r="I241" s="3" t="s">
        <v>240</v>
      </c>
      <c r="J241" s="3" t="s">
        <v>400</v>
      </c>
    </row>
    <row r="242" spans="1:10" ht="16.5" thickBot="1" x14ac:dyDescent="0.3">
      <c r="A242" s="18">
        <v>959</v>
      </c>
      <c r="B242" s="3" t="s">
        <v>30</v>
      </c>
      <c r="C242" s="3">
        <v>14</v>
      </c>
      <c r="D242" s="3" t="s">
        <v>98</v>
      </c>
      <c r="E242" s="3" t="s">
        <v>24</v>
      </c>
      <c r="F242" s="3"/>
      <c r="G242" s="3" t="s">
        <v>36</v>
      </c>
      <c r="H242" s="23" t="s">
        <v>614</v>
      </c>
      <c r="I242" s="3" t="s">
        <v>240</v>
      </c>
      <c r="J242" s="3" t="s">
        <v>400</v>
      </c>
    </row>
    <row r="243" spans="1:10" ht="16.5" thickBot="1" x14ac:dyDescent="0.3">
      <c r="A243" s="18">
        <v>986</v>
      </c>
      <c r="B243" s="3" t="s">
        <v>30</v>
      </c>
      <c r="C243" s="3">
        <v>14</v>
      </c>
      <c r="D243" s="3" t="s">
        <v>100</v>
      </c>
      <c r="E243" s="3" t="s">
        <v>12</v>
      </c>
      <c r="F243" s="3"/>
      <c r="G243" s="3"/>
      <c r="H243" s="23" t="s">
        <v>615</v>
      </c>
      <c r="I243" s="3" t="s">
        <v>240</v>
      </c>
      <c r="J243" s="3" t="s">
        <v>357</v>
      </c>
    </row>
    <row r="244" spans="1:10" ht="16.5" thickBot="1" x14ac:dyDescent="0.3">
      <c r="A244" s="18">
        <v>996</v>
      </c>
      <c r="B244" s="3" t="s">
        <v>30</v>
      </c>
      <c r="C244" s="3">
        <v>14</v>
      </c>
      <c r="D244" s="3" t="s">
        <v>101</v>
      </c>
      <c r="E244" s="3" t="s">
        <v>24</v>
      </c>
      <c r="F244" s="3"/>
      <c r="G244" s="3"/>
      <c r="H244" s="23" t="s">
        <v>616</v>
      </c>
      <c r="I244" s="3" t="s">
        <v>240</v>
      </c>
      <c r="J244" s="3" t="s">
        <v>617</v>
      </c>
    </row>
    <row r="245" spans="1:10" ht="16.5" thickBot="1" x14ac:dyDescent="0.3">
      <c r="A245" s="18">
        <v>997</v>
      </c>
      <c r="B245" s="3" t="s">
        <v>30</v>
      </c>
      <c r="C245" s="3">
        <v>13</v>
      </c>
      <c r="D245" s="3" t="s">
        <v>101</v>
      </c>
      <c r="E245" s="3" t="s">
        <v>24</v>
      </c>
      <c r="F245" s="3"/>
      <c r="G245" s="3"/>
      <c r="H245" s="23" t="s">
        <v>618</v>
      </c>
      <c r="I245" s="3" t="s">
        <v>240</v>
      </c>
      <c r="J245" s="3" t="s">
        <v>619</v>
      </c>
    </row>
    <row r="246" spans="1:10" ht="16.5" thickBot="1" x14ac:dyDescent="0.3">
      <c r="A246" s="18">
        <v>999</v>
      </c>
      <c r="B246" s="3" t="s">
        <v>30</v>
      </c>
      <c r="C246" s="3">
        <v>13</v>
      </c>
      <c r="D246" s="3" t="s">
        <v>101</v>
      </c>
      <c r="E246" s="3" t="s">
        <v>24</v>
      </c>
      <c r="F246" s="3"/>
      <c r="G246" s="3"/>
      <c r="H246" s="23" t="s">
        <v>620</v>
      </c>
      <c r="I246" s="3" t="s">
        <v>240</v>
      </c>
      <c r="J246" s="3" t="s">
        <v>400</v>
      </c>
    </row>
    <row r="247" spans="1:10" ht="16.5" thickBot="1" x14ac:dyDescent="0.3">
      <c r="A247" s="18">
        <v>1003</v>
      </c>
      <c r="B247" s="3" t="s">
        <v>30</v>
      </c>
      <c r="C247" s="3">
        <v>15</v>
      </c>
      <c r="D247" s="3" t="s">
        <v>101</v>
      </c>
      <c r="E247" s="3" t="s">
        <v>24</v>
      </c>
      <c r="F247" s="3"/>
      <c r="G247" s="3" t="s">
        <v>36</v>
      </c>
      <c r="H247" s="23" t="s">
        <v>621</v>
      </c>
      <c r="I247" s="3" t="s">
        <v>240</v>
      </c>
      <c r="J247" s="3" t="s">
        <v>346</v>
      </c>
    </row>
    <row r="248" spans="1:10" ht="16.5" thickBot="1" x14ac:dyDescent="0.3">
      <c r="A248" s="18">
        <v>1022</v>
      </c>
      <c r="B248" s="3" t="s">
        <v>30</v>
      </c>
      <c r="C248" s="3">
        <v>12</v>
      </c>
      <c r="D248" s="3" t="s">
        <v>102</v>
      </c>
      <c r="E248" s="3" t="s">
        <v>19</v>
      </c>
      <c r="F248" s="3"/>
      <c r="G248" s="3"/>
      <c r="H248" s="23" t="s">
        <v>622</v>
      </c>
      <c r="I248" s="3" t="s">
        <v>240</v>
      </c>
      <c r="J248" s="3" t="s">
        <v>357</v>
      </c>
    </row>
    <row r="249" spans="1:10" ht="16.5" thickBot="1" x14ac:dyDescent="0.3">
      <c r="A249" s="18">
        <v>1040</v>
      </c>
      <c r="B249" s="3" t="s">
        <v>30</v>
      </c>
      <c r="C249" s="3">
        <v>14</v>
      </c>
      <c r="D249" s="3" t="s">
        <v>103</v>
      </c>
      <c r="E249" s="3" t="s">
        <v>24</v>
      </c>
      <c r="F249" s="3"/>
      <c r="G249" s="3"/>
      <c r="H249" s="23" t="s">
        <v>623</v>
      </c>
      <c r="I249" s="3" t="s">
        <v>240</v>
      </c>
      <c r="J249" s="3" t="s">
        <v>400</v>
      </c>
    </row>
    <row r="250" spans="1:10" ht="16.5" thickBot="1" x14ac:dyDescent="0.3">
      <c r="A250" s="18">
        <v>1058</v>
      </c>
      <c r="B250" s="3" t="s">
        <v>30</v>
      </c>
      <c r="C250" s="3">
        <v>12</v>
      </c>
      <c r="D250" s="3" t="s">
        <v>104</v>
      </c>
      <c r="E250" s="3" t="s">
        <v>24</v>
      </c>
      <c r="F250" s="3"/>
      <c r="G250" s="3"/>
      <c r="H250" s="23" t="s">
        <v>624</v>
      </c>
      <c r="I250" s="3" t="s">
        <v>240</v>
      </c>
      <c r="J250" s="3" t="s">
        <v>400</v>
      </c>
    </row>
    <row r="251" spans="1:10" ht="16.5" thickBot="1" x14ac:dyDescent="0.3">
      <c r="A251" s="18">
        <v>1067</v>
      </c>
      <c r="B251" s="3" t="s">
        <v>30</v>
      </c>
      <c r="C251" s="3">
        <v>14</v>
      </c>
      <c r="D251" s="3" t="s">
        <v>104</v>
      </c>
      <c r="E251" s="3" t="s">
        <v>19</v>
      </c>
      <c r="F251" s="3"/>
      <c r="G251" s="3"/>
      <c r="H251" s="3" t="s">
        <v>75</v>
      </c>
      <c r="I251" s="3" t="s">
        <v>75</v>
      </c>
      <c r="J251" s="3" t="s">
        <v>625</v>
      </c>
    </row>
    <row r="252" spans="1:10" ht="16.5" thickBot="1" x14ac:dyDescent="0.3">
      <c r="A252" s="18">
        <v>1069</v>
      </c>
      <c r="B252" s="3" t="s">
        <v>30</v>
      </c>
      <c r="C252" s="3">
        <v>13</v>
      </c>
      <c r="D252" s="3" t="s">
        <v>104</v>
      </c>
      <c r="E252" s="3" t="s">
        <v>19</v>
      </c>
      <c r="F252" s="3"/>
      <c r="G252" s="3" t="s">
        <v>34</v>
      </c>
      <c r="H252" s="23" t="s">
        <v>626</v>
      </c>
      <c r="I252" s="3" t="s">
        <v>240</v>
      </c>
      <c r="J252" s="3" t="s">
        <v>400</v>
      </c>
    </row>
    <row r="253" spans="1:10" ht="16.5" thickBot="1" x14ac:dyDescent="0.3">
      <c r="A253" s="18">
        <v>1070</v>
      </c>
      <c r="B253" s="3" t="s">
        <v>30</v>
      </c>
      <c r="C253" s="3">
        <v>13</v>
      </c>
      <c r="D253" s="3" t="s">
        <v>104</v>
      </c>
      <c r="E253" s="3" t="s">
        <v>19</v>
      </c>
      <c r="F253" s="3"/>
      <c r="G253" s="3"/>
      <c r="H253" s="23" t="s">
        <v>627</v>
      </c>
      <c r="I253" s="3" t="s">
        <v>240</v>
      </c>
      <c r="J253" s="3" t="s">
        <v>628</v>
      </c>
    </row>
    <row r="254" spans="1:10" ht="16.5" thickBot="1" x14ac:dyDescent="0.3">
      <c r="A254" s="18">
        <v>1072</v>
      </c>
      <c r="B254" s="3" t="s">
        <v>30</v>
      </c>
      <c r="C254" s="3">
        <v>14</v>
      </c>
      <c r="D254" s="3" t="s">
        <v>23</v>
      </c>
      <c r="E254" s="3" t="s">
        <v>12</v>
      </c>
      <c r="F254" s="3"/>
      <c r="G254" s="3" t="s">
        <v>36</v>
      </c>
      <c r="H254" s="23" t="s">
        <v>629</v>
      </c>
      <c r="I254" s="3" t="s">
        <v>240</v>
      </c>
      <c r="J254" s="3" t="s">
        <v>630</v>
      </c>
    </row>
    <row r="255" spans="1:10" ht="16.5" thickBot="1" x14ac:dyDescent="0.3">
      <c r="A255" s="18">
        <v>1075</v>
      </c>
      <c r="B255" s="3" t="s">
        <v>30</v>
      </c>
      <c r="C255" s="3">
        <v>14</v>
      </c>
      <c r="D255" s="3" t="s">
        <v>23</v>
      </c>
      <c r="E255" s="3" t="s">
        <v>12</v>
      </c>
      <c r="F255" s="3"/>
      <c r="G255" s="3" t="s">
        <v>36</v>
      </c>
      <c r="H255" s="23" t="s">
        <v>631</v>
      </c>
      <c r="I255" s="3" t="s">
        <v>240</v>
      </c>
      <c r="J255" s="3" t="s">
        <v>632</v>
      </c>
    </row>
    <row r="256" spans="1:10" ht="16.5" thickBot="1" x14ac:dyDescent="0.3">
      <c r="A256" s="18">
        <v>1094</v>
      </c>
      <c r="B256" s="3" t="s">
        <v>30</v>
      </c>
      <c r="C256" s="3">
        <v>14</v>
      </c>
      <c r="D256" s="3" t="s">
        <v>105</v>
      </c>
      <c r="E256" s="3" t="s">
        <v>12</v>
      </c>
      <c r="F256" s="3"/>
      <c r="G256" s="3"/>
      <c r="H256" s="23" t="s">
        <v>634</v>
      </c>
      <c r="I256" s="3" t="s">
        <v>240</v>
      </c>
      <c r="J256" s="3" t="s">
        <v>633</v>
      </c>
    </row>
    <row r="257" spans="1:10" ht="16.5" thickBot="1" x14ac:dyDescent="0.3">
      <c r="A257" s="18">
        <v>1099</v>
      </c>
      <c r="B257" s="3" t="s">
        <v>30</v>
      </c>
      <c r="C257" s="3">
        <v>13</v>
      </c>
      <c r="D257" s="3" t="s">
        <v>98</v>
      </c>
      <c r="E257" s="3" t="s">
        <v>19</v>
      </c>
      <c r="F257" s="3"/>
      <c r="G257" s="3"/>
      <c r="H257" s="23" t="s">
        <v>635</v>
      </c>
      <c r="I257" s="3" t="s">
        <v>240</v>
      </c>
      <c r="J257" s="3" t="s">
        <v>357</v>
      </c>
    </row>
    <row r="258" spans="1:10" ht="16.5" thickBot="1" x14ac:dyDescent="0.3">
      <c r="A258" s="18">
        <v>1101</v>
      </c>
      <c r="B258" s="3" t="s">
        <v>30</v>
      </c>
      <c r="C258" s="3">
        <v>17</v>
      </c>
      <c r="D258" s="3" t="s">
        <v>98</v>
      </c>
      <c r="E258" s="3" t="s">
        <v>19</v>
      </c>
      <c r="F258" s="3"/>
      <c r="G258" s="3"/>
      <c r="H258" s="23" t="s">
        <v>636</v>
      </c>
      <c r="I258" s="3" t="s">
        <v>240</v>
      </c>
      <c r="J258" s="3" t="s">
        <v>357</v>
      </c>
    </row>
    <row r="259" spans="1:10" ht="16.5" thickBot="1" x14ac:dyDescent="0.3">
      <c r="A259" s="18">
        <v>1102</v>
      </c>
      <c r="B259" s="3" t="s">
        <v>30</v>
      </c>
      <c r="C259" s="3">
        <v>14</v>
      </c>
      <c r="D259" s="3" t="s">
        <v>106</v>
      </c>
      <c r="E259" s="3" t="s">
        <v>19</v>
      </c>
      <c r="F259" s="3"/>
      <c r="G259" s="3"/>
      <c r="H259" s="23" t="s">
        <v>637</v>
      </c>
      <c r="I259" s="3" t="s">
        <v>240</v>
      </c>
      <c r="J259" s="3" t="s">
        <v>638</v>
      </c>
    </row>
    <row r="260" spans="1:10" ht="16.5" thickBot="1" x14ac:dyDescent="0.3">
      <c r="A260" s="18">
        <v>1103</v>
      </c>
      <c r="B260" s="3" t="s">
        <v>30</v>
      </c>
      <c r="C260" s="3">
        <v>12</v>
      </c>
      <c r="D260" s="3" t="s">
        <v>106</v>
      </c>
      <c r="E260" s="3" t="s">
        <v>19</v>
      </c>
      <c r="F260" s="3"/>
      <c r="G260" s="3"/>
      <c r="H260" s="23" t="s">
        <v>639</v>
      </c>
      <c r="I260" s="3" t="s">
        <v>240</v>
      </c>
      <c r="J260" s="3" t="s">
        <v>669</v>
      </c>
    </row>
    <row r="261" spans="1:10" ht="16.5" thickBot="1" x14ac:dyDescent="0.3">
      <c r="A261" s="18">
        <v>1104</v>
      </c>
      <c r="B261" s="3" t="s">
        <v>30</v>
      </c>
      <c r="C261" s="3">
        <v>18</v>
      </c>
      <c r="D261" s="3" t="s">
        <v>106</v>
      </c>
      <c r="E261" s="3" t="s">
        <v>19</v>
      </c>
      <c r="F261" s="3"/>
      <c r="G261" s="3"/>
      <c r="H261" s="23" t="s">
        <v>640</v>
      </c>
      <c r="I261" s="3" t="s">
        <v>240</v>
      </c>
      <c r="J261" s="3" t="s">
        <v>641</v>
      </c>
    </row>
    <row r="262" spans="1:10" ht="16.5" thickBot="1" x14ac:dyDescent="0.3">
      <c r="A262" s="18">
        <v>1105</v>
      </c>
      <c r="B262" s="3" t="s">
        <v>30</v>
      </c>
      <c r="C262" s="3">
        <v>15</v>
      </c>
      <c r="D262" s="3" t="s">
        <v>106</v>
      </c>
      <c r="E262" s="3" t="s">
        <v>19</v>
      </c>
      <c r="F262" s="3"/>
      <c r="G262" s="3"/>
      <c r="H262" s="23" t="s">
        <v>642</v>
      </c>
      <c r="I262" s="3" t="s">
        <v>240</v>
      </c>
      <c r="J262" s="3" t="s">
        <v>550</v>
      </c>
    </row>
    <row r="263" spans="1:10" ht="16.5" thickBot="1" x14ac:dyDescent="0.3">
      <c r="A263" s="18">
        <v>1106</v>
      </c>
      <c r="B263" s="3" t="s">
        <v>30</v>
      </c>
      <c r="C263" s="3">
        <v>14</v>
      </c>
      <c r="D263" s="3" t="s">
        <v>106</v>
      </c>
      <c r="E263" s="3" t="s">
        <v>19</v>
      </c>
      <c r="F263" s="3"/>
      <c r="G263" s="3"/>
      <c r="H263" s="23" t="s">
        <v>643</v>
      </c>
      <c r="I263" s="3" t="s">
        <v>240</v>
      </c>
      <c r="J263" s="3" t="s">
        <v>644</v>
      </c>
    </row>
    <row r="264" spans="1:10" ht="16.5" thickBot="1" x14ac:dyDescent="0.3">
      <c r="A264" s="18">
        <v>1107</v>
      </c>
      <c r="B264" s="3" t="s">
        <v>30</v>
      </c>
      <c r="C264" s="3">
        <v>13</v>
      </c>
      <c r="D264" s="3" t="s">
        <v>100</v>
      </c>
      <c r="E264" s="3" t="s">
        <v>19</v>
      </c>
      <c r="F264" s="3"/>
      <c r="G264" s="3"/>
      <c r="H264" s="23" t="s">
        <v>645</v>
      </c>
      <c r="I264" s="26" t="s">
        <v>312</v>
      </c>
      <c r="J264" s="3" t="s">
        <v>318</v>
      </c>
    </row>
    <row r="265" spans="1:10" ht="16.5" thickBot="1" x14ac:dyDescent="0.3">
      <c r="A265" s="18">
        <v>1108</v>
      </c>
      <c r="B265" s="3" t="s">
        <v>30</v>
      </c>
      <c r="C265" s="3">
        <v>13</v>
      </c>
      <c r="D265" s="3" t="s">
        <v>100</v>
      </c>
      <c r="E265" s="3" t="s">
        <v>19</v>
      </c>
      <c r="F265" s="3"/>
      <c r="G265" s="3"/>
      <c r="H265" s="3" t="s">
        <v>208</v>
      </c>
      <c r="I265" s="3" t="s">
        <v>208</v>
      </c>
      <c r="J265" s="3"/>
    </row>
    <row r="266" spans="1:10" ht="16.5" thickBot="1" x14ac:dyDescent="0.3">
      <c r="A266" s="18">
        <v>1109</v>
      </c>
      <c r="B266" s="3" t="s">
        <v>30</v>
      </c>
      <c r="C266" s="3">
        <v>14</v>
      </c>
      <c r="D266" s="3" t="s">
        <v>100</v>
      </c>
      <c r="E266" s="3" t="s">
        <v>19</v>
      </c>
      <c r="F266" s="3"/>
      <c r="G266" s="3"/>
      <c r="H266" s="3" t="s">
        <v>208</v>
      </c>
      <c r="I266" s="3" t="s">
        <v>208</v>
      </c>
      <c r="J266" s="3"/>
    </row>
    <row r="267" spans="1:10" ht="16.5" thickBot="1" x14ac:dyDescent="0.3">
      <c r="A267" s="18">
        <v>1115</v>
      </c>
      <c r="B267" s="3" t="s">
        <v>30</v>
      </c>
      <c r="C267" s="3">
        <v>12</v>
      </c>
      <c r="D267" s="3" t="s">
        <v>100</v>
      </c>
      <c r="E267" s="3" t="s">
        <v>19</v>
      </c>
      <c r="F267" s="3"/>
      <c r="G267" s="3"/>
      <c r="H267" s="23" t="s">
        <v>646</v>
      </c>
      <c r="I267" s="3" t="s">
        <v>240</v>
      </c>
      <c r="J267" s="3" t="s">
        <v>483</v>
      </c>
    </row>
    <row r="268" spans="1:10" ht="16.5" thickBot="1" x14ac:dyDescent="0.3">
      <c r="A268" s="18">
        <v>1127</v>
      </c>
      <c r="B268" s="3" t="s">
        <v>30</v>
      </c>
      <c r="C268" s="3">
        <v>12</v>
      </c>
      <c r="D268" s="3" t="s">
        <v>107</v>
      </c>
      <c r="E268" s="3" t="s">
        <v>24</v>
      </c>
      <c r="F268" s="3"/>
      <c r="G268" s="3"/>
      <c r="H268" s="23" t="s">
        <v>647</v>
      </c>
      <c r="I268" s="3" t="s">
        <v>240</v>
      </c>
      <c r="J268" s="3" t="s">
        <v>357</v>
      </c>
    </row>
    <row r="269" spans="1:10" ht="16.5" thickBot="1" x14ac:dyDescent="0.3">
      <c r="A269" s="18">
        <v>1140</v>
      </c>
      <c r="B269" s="3" t="s">
        <v>30</v>
      </c>
      <c r="C269" s="3">
        <v>14</v>
      </c>
      <c r="D269" s="3" t="s">
        <v>100</v>
      </c>
      <c r="E269" s="3" t="s">
        <v>19</v>
      </c>
      <c r="F269" s="3"/>
      <c r="G269" s="3"/>
      <c r="H269" s="3" t="s">
        <v>75</v>
      </c>
      <c r="I269" s="3" t="s">
        <v>75</v>
      </c>
      <c r="J269" s="3"/>
    </row>
    <row r="270" spans="1:10" ht="16.5" thickBot="1" x14ac:dyDescent="0.3">
      <c r="A270" s="18">
        <v>1149</v>
      </c>
      <c r="B270" s="3" t="s">
        <v>30</v>
      </c>
      <c r="C270" s="3">
        <v>13</v>
      </c>
      <c r="D270" s="3" t="s">
        <v>108</v>
      </c>
      <c r="E270" s="3" t="s">
        <v>24</v>
      </c>
      <c r="F270" s="3"/>
      <c r="G270" s="3"/>
      <c r="H270" s="23" t="s">
        <v>648</v>
      </c>
      <c r="I270" s="3" t="s">
        <v>240</v>
      </c>
      <c r="J270" s="3" t="s">
        <v>357</v>
      </c>
    </row>
    <row r="271" spans="1:10" ht="16.5" thickBot="1" x14ac:dyDescent="0.3">
      <c r="A271" s="18">
        <v>1161</v>
      </c>
      <c r="B271" s="3" t="s">
        <v>30</v>
      </c>
      <c r="C271" s="3">
        <v>13</v>
      </c>
      <c r="D271" s="3" t="s">
        <v>109</v>
      </c>
      <c r="E271" s="3" t="s">
        <v>19</v>
      </c>
      <c r="F271" s="3"/>
      <c r="G271" s="3"/>
      <c r="H271" s="23" t="s">
        <v>649</v>
      </c>
      <c r="I271" s="3" t="s">
        <v>208</v>
      </c>
      <c r="J271" s="3" t="s">
        <v>650</v>
      </c>
    </row>
    <row r="272" spans="1:10" ht="16.5" thickBot="1" x14ac:dyDescent="0.3">
      <c r="A272" s="18">
        <v>1162</v>
      </c>
      <c r="B272" s="3" t="s">
        <v>30</v>
      </c>
      <c r="C272" s="3">
        <v>11</v>
      </c>
      <c r="D272" s="3" t="s">
        <v>109</v>
      </c>
      <c r="E272" s="3" t="s">
        <v>19</v>
      </c>
      <c r="F272" s="3" t="s">
        <v>928</v>
      </c>
      <c r="G272" s="3"/>
      <c r="H272" s="23" t="s">
        <v>651</v>
      </c>
      <c r="I272" s="3" t="s">
        <v>240</v>
      </c>
      <c r="J272" s="3" t="s">
        <v>444</v>
      </c>
    </row>
    <row r="273" spans="1:10" ht="16.5" thickBot="1" x14ac:dyDescent="0.3">
      <c r="A273" s="18">
        <v>1175</v>
      </c>
      <c r="B273" s="3" t="s">
        <v>30</v>
      </c>
      <c r="C273" s="3">
        <v>11</v>
      </c>
      <c r="D273" s="3" t="s">
        <v>109</v>
      </c>
      <c r="E273" s="3" t="s">
        <v>19</v>
      </c>
      <c r="F273" s="3"/>
      <c r="G273" s="3"/>
      <c r="H273" s="23" t="s">
        <v>574</v>
      </c>
      <c r="I273" s="26" t="s">
        <v>239</v>
      </c>
      <c r="J273" s="3" t="s">
        <v>444</v>
      </c>
    </row>
    <row r="274" spans="1:10" ht="16.5" thickBot="1" x14ac:dyDescent="0.3">
      <c r="A274" s="18">
        <v>1240</v>
      </c>
      <c r="B274" s="3" t="s">
        <v>30</v>
      </c>
      <c r="C274" s="3">
        <v>12</v>
      </c>
      <c r="D274" s="3" t="s">
        <v>29</v>
      </c>
      <c r="E274" s="3" t="s">
        <v>24</v>
      </c>
      <c r="F274" s="3"/>
      <c r="G274" s="3"/>
      <c r="H274" s="23" t="s">
        <v>652</v>
      </c>
      <c r="I274" s="3" t="s">
        <v>240</v>
      </c>
      <c r="J274" s="3" t="s">
        <v>346</v>
      </c>
    </row>
    <row r="275" spans="1:10" ht="16.5" thickBot="1" x14ac:dyDescent="0.3">
      <c r="A275" s="18">
        <v>1241</v>
      </c>
      <c r="B275" s="3" t="s">
        <v>30</v>
      </c>
      <c r="C275" s="3">
        <v>12</v>
      </c>
      <c r="D275" s="3" t="s">
        <v>29</v>
      </c>
      <c r="E275" s="3" t="s">
        <v>24</v>
      </c>
      <c r="F275" s="3"/>
      <c r="G275" s="3"/>
      <c r="H275" s="23" t="s">
        <v>653</v>
      </c>
      <c r="I275" s="3" t="s">
        <v>240</v>
      </c>
      <c r="J275" s="3" t="s">
        <v>346</v>
      </c>
    </row>
    <row r="276" spans="1:10" ht="16.5" thickBot="1" x14ac:dyDescent="0.3">
      <c r="A276" s="18">
        <v>1242</v>
      </c>
      <c r="B276" s="3" t="s">
        <v>30</v>
      </c>
      <c r="C276" s="3">
        <v>13</v>
      </c>
      <c r="D276" s="3" t="s">
        <v>29</v>
      </c>
      <c r="E276" s="3" t="s">
        <v>24</v>
      </c>
      <c r="F276" s="3"/>
      <c r="G276" s="3" t="s">
        <v>73</v>
      </c>
      <c r="H276" s="23" t="s">
        <v>654</v>
      </c>
      <c r="I276" s="3" t="s">
        <v>240</v>
      </c>
      <c r="J276" s="3" t="s">
        <v>318</v>
      </c>
    </row>
    <row r="277" spans="1:10" ht="16.5" thickBot="1" x14ac:dyDescent="0.3">
      <c r="A277" s="18">
        <v>1243</v>
      </c>
      <c r="B277" s="3" t="s">
        <v>30</v>
      </c>
      <c r="C277" s="3">
        <v>11</v>
      </c>
      <c r="D277" s="3" t="s">
        <v>29</v>
      </c>
      <c r="E277" s="3" t="s">
        <v>24</v>
      </c>
      <c r="F277" s="3"/>
      <c r="G277" s="3"/>
      <c r="H277" s="23" t="s">
        <v>655</v>
      </c>
      <c r="I277" s="3" t="s">
        <v>240</v>
      </c>
      <c r="J277" s="3" t="s">
        <v>318</v>
      </c>
    </row>
    <row r="278" spans="1:10" ht="16.5" thickBot="1" x14ac:dyDescent="0.3">
      <c r="A278" s="18">
        <v>1244</v>
      </c>
      <c r="B278" s="3" t="s">
        <v>30</v>
      </c>
      <c r="C278" s="3">
        <v>11</v>
      </c>
      <c r="D278" s="3" t="s">
        <v>29</v>
      </c>
      <c r="E278" s="3" t="s">
        <v>19</v>
      </c>
      <c r="F278" s="3"/>
      <c r="G278" s="3"/>
      <c r="H278" s="23" t="s">
        <v>656</v>
      </c>
      <c r="I278" s="3" t="s">
        <v>240</v>
      </c>
      <c r="J278" s="3" t="s">
        <v>357</v>
      </c>
    </row>
    <row r="279" spans="1:10" ht="16.5" thickBot="1" x14ac:dyDescent="0.3">
      <c r="A279" s="18">
        <v>1245</v>
      </c>
      <c r="B279" s="3" t="s">
        <v>30</v>
      </c>
      <c r="C279" s="3">
        <v>12</v>
      </c>
      <c r="D279" s="3" t="s">
        <v>29</v>
      </c>
      <c r="E279" s="3" t="s">
        <v>19</v>
      </c>
      <c r="F279" s="3"/>
      <c r="G279" s="3"/>
      <c r="H279" s="23" t="s">
        <v>657</v>
      </c>
      <c r="I279" s="3" t="s">
        <v>240</v>
      </c>
      <c r="J279" s="3" t="s">
        <v>400</v>
      </c>
    </row>
    <row r="280" spans="1:10" ht="16.5" thickBot="1" x14ac:dyDescent="0.3">
      <c r="A280" s="18">
        <v>1246</v>
      </c>
      <c r="B280" s="3" t="s">
        <v>30</v>
      </c>
      <c r="C280" s="3" t="s">
        <v>28</v>
      </c>
      <c r="D280" s="3" t="s">
        <v>29</v>
      </c>
      <c r="E280" s="3" t="s">
        <v>24</v>
      </c>
      <c r="F280" s="3"/>
      <c r="G280" s="3"/>
      <c r="H280" s="3" t="s">
        <v>208</v>
      </c>
      <c r="I280" s="3" t="s">
        <v>208</v>
      </c>
      <c r="J280" s="3"/>
    </row>
    <row r="281" spans="1:10" ht="16.5" thickBot="1" x14ac:dyDescent="0.3">
      <c r="A281" s="18">
        <v>1247</v>
      </c>
      <c r="B281" s="3" t="s">
        <v>30</v>
      </c>
      <c r="C281" s="3">
        <v>15</v>
      </c>
      <c r="D281" s="3" t="s">
        <v>29</v>
      </c>
      <c r="E281" s="3" t="s">
        <v>24</v>
      </c>
      <c r="F281" s="3"/>
      <c r="G281" s="3" t="s">
        <v>36</v>
      </c>
      <c r="H281" s="23" t="s">
        <v>658</v>
      </c>
      <c r="I281" s="3" t="s">
        <v>240</v>
      </c>
      <c r="J281" s="3" t="s">
        <v>400</v>
      </c>
    </row>
    <row r="282" spans="1:10" ht="16.5" thickBot="1" x14ac:dyDescent="0.3">
      <c r="A282" s="18">
        <v>1248</v>
      </c>
      <c r="B282" s="3" t="s">
        <v>30</v>
      </c>
      <c r="C282" s="3">
        <v>14</v>
      </c>
      <c r="D282" s="3" t="s">
        <v>29</v>
      </c>
      <c r="E282" s="3" t="s">
        <v>24</v>
      </c>
      <c r="F282" s="3"/>
      <c r="G282" s="3"/>
      <c r="H282" s="23" t="s">
        <v>659</v>
      </c>
      <c r="I282" s="3" t="s">
        <v>240</v>
      </c>
      <c r="J282" s="3" t="s">
        <v>318</v>
      </c>
    </row>
    <row r="283" spans="1:10" ht="16.5" thickBot="1" x14ac:dyDescent="0.3">
      <c r="A283" s="18">
        <v>1249</v>
      </c>
      <c r="B283" s="3" t="s">
        <v>30</v>
      </c>
      <c r="C283" s="3">
        <v>14</v>
      </c>
      <c r="D283" s="3" t="s">
        <v>29</v>
      </c>
      <c r="E283" s="3" t="s">
        <v>19</v>
      </c>
      <c r="F283" s="3"/>
      <c r="G283" s="3"/>
      <c r="H283" s="3" t="s">
        <v>208</v>
      </c>
      <c r="I283" s="3" t="s">
        <v>208</v>
      </c>
      <c r="J283" s="3"/>
    </row>
    <row r="284" spans="1:10" ht="16.5" thickBot="1" x14ac:dyDescent="0.3">
      <c r="A284" s="18">
        <v>1250</v>
      </c>
      <c r="B284" s="3" t="s">
        <v>30</v>
      </c>
      <c r="C284" s="3">
        <v>15</v>
      </c>
      <c r="D284" s="3" t="s">
        <v>29</v>
      </c>
      <c r="E284" s="3" t="s">
        <v>24</v>
      </c>
      <c r="F284" s="3"/>
      <c r="G284" s="3" t="s">
        <v>36</v>
      </c>
      <c r="H284" s="23" t="s">
        <v>660</v>
      </c>
      <c r="I284" s="3" t="s">
        <v>240</v>
      </c>
      <c r="J284" s="3" t="s">
        <v>400</v>
      </c>
    </row>
    <row r="285" spans="1:10" ht="16.5" thickBot="1" x14ac:dyDescent="0.3">
      <c r="A285" s="18">
        <v>1251</v>
      </c>
      <c r="B285" s="3" t="s">
        <v>30</v>
      </c>
      <c r="C285" s="3">
        <v>13</v>
      </c>
      <c r="D285" s="3" t="s">
        <v>29</v>
      </c>
      <c r="E285" s="3" t="s">
        <v>24</v>
      </c>
      <c r="F285" s="3"/>
      <c r="G285" s="3" t="s">
        <v>36</v>
      </c>
      <c r="H285" s="23" t="s">
        <v>661</v>
      </c>
      <c r="I285" s="3" t="s">
        <v>240</v>
      </c>
      <c r="J285" s="3" t="s">
        <v>662</v>
      </c>
    </row>
    <row r="286" spans="1:10" ht="16.5" thickBot="1" x14ac:dyDescent="0.3">
      <c r="A286" s="18">
        <v>1267</v>
      </c>
      <c r="B286" s="3" t="s">
        <v>30</v>
      </c>
      <c r="C286" s="3">
        <v>12</v>
      </c>
      <c r="D286" s="3" t="s">
        <v>14</v>
      </c>
      <c r="E286" s="3" t="s">
        <v>95</v>
      </c>
      <c r="F286" s="3" t="s">
        <v>930</v>
      </c>
      <c r="G286" s="3"/>
      <c r="H286" s="3" t="s">
        <v>75</v>
      </c>
      <c r="I286" s="3" t="s">
        <v>75</v>
      </c>
      <c r="J286" s="3" t="s">
        <v>672</v>
      </c>
    </row>
    <row r="287" spans="1:10" ht="16.5" thickBot="1" x14ac:dyDescent="0.3">
      <c r="A287" s="18">
        <v>1270</v>
      </c>
      <c r="B287" s="3" t="s">
        <v>30</v>
      </c>
      <c r="C287" s="3">
        <v>11</v>
      </c>
      <c r="D287" s="3" t="s">
        <v>85</v>
      </c>
      <c r="E287" s="3" t="s">
        <v>19</v>
      </c>
      <c r="F287" s="3"/>
      <c r="G287" s="3"/>
      <c r="H287" s="23" t="s">
        <v>663</v>
      </c>
      <c r="I287" s="3" t="s">
        <v>240</v>
      </c>
      <c r="J287" s="3" t="s">
        <v>400</v>
      </c>
    </row>
    <row r="288" spans="1:10" ht="16.5" thickBot="1" x14ac:dyDescent="0.3">
      <c r="A288" s="18">
        <v>1277</v>
      </c>
      <c r="B288" s="3" t="s">
        <v>30</v>
      </c>
      <c r="C288" s="3">
        <v>11</v>
      </c>
      <c r="D288" s="3" t="s">
        <v>62</v>
      </c>
      <c r="E288" s="3" t="s">
        <v>22</v>
      </c>
      <c r="F288" s="3"/>
      <c r="G288" s="3"/>
      <c r="H288" s="23" t="s">
        <v>664</v>
      </c>
      <c r="I288" s="3" t="s">
        <v>240</v>
      </c>
      <c r="J288" s="3" t="s">
        <v>400</v>
      </c>
    </row>
    <row r="289" spans="1:10" ht="16.5" thickBot="1" x14ac:dyDescent="0.3">
      <c r="A289" s="18">
        <v>1287</v>
      </c>
      <c r="B289" s="3" t="s">
        <v>30</v>
      </c>
      <c r="C289" s="3">
        <v>13</v>
      </c>
      <c r="D289" s="3" t="s">
        <v>110</v>
      </c>
      <c r="E289" s="3" t="s">
        <v>24</v>
      </c>
      <c r="F289" s="3"/>
      <c r="G289" s="3"/>
      <c r="H289" s="3" t="s">
        <v>208</v>
      </c>
      <c r="I289" s="3" t="s">
        <v>208</v>
      </c>
      <c r="J289" s="3"/>
    </row>
    <row r="290" spans="1:10" ht="16.5" thickBot="1" x14ac:dyDescent="0.3">
      <c r="A290" s="18">
        <v>1292</v>
      </c>
      <c r="B290" s="3" t="s">
        <v>30</v>
      </c>
      <c r="C290" s="3">
        <v>13</v>
      </c>
      <c r="D290" s="3" t="s">
        <v>14</v>
      </c>
      <c r="E290" s="3" t="s">
        <v>24</v>
      </c>
      <c r="F290" s="3"/>
      <c r="G290" s="3"/>
      <c r="H290" s="23" t="s">
        <v>665</v>
      </c>
      <c r="I290" s="3" t="s">
        <v>240</v>
      </c>
      <c r="J290" s="3" t="s">
        <v>318</v>
      </c>
    </row>
    <row r="291" spans="1:10" ht="16.5" thickBot="1" x14ac:dyDescent="0.3">
      <c r="A291" s="18">
        <v>1297</v>
      </c>
      <c r="B291" s="3" t="s">
        <v>30</v>
      </c>
      <c r="C291" s="3">
        <v>13</v>
      </c>
      <c r="D291" s="3" t="s">
        <v>14</v>
      </c>
      <c r="E291" s="3" t="s">
        <v>24</v>
      </c>
      <c r="F291" s="3"/>
      <c r="G291" s="3"/>
      <c r="H291" s="23" t="s">
        <v>666</v>
      </c>
      <c r="I291" s="3" t="s">
        <v>240</v>
      </c>
      <c r="J291" s="3" t="s">
        <v>357</v>
      </c>
    </row>
    <row r="292" spans="1:10" ht="16.5" thickBot="1" x14ac:dyDescent="0.3">
      <c r="A292" s="18">
        <v>1311</v>
      </c>
      <c r="B292" s="3" t="s">
        <v>30</v>
      </c>
      <c r="C292" s="3">
        <v>11</v>
      </c>
      <c r="D292" s="3" t="s">
        <v>50</v>
      </c>
      <c r="E292" s="3" t="s">
        <v>19</v>
      </c>
      <c r="F292" s="3"/>
      <c r="G292" s="3"/>
      <c r="H292" s="23" t="s">
        <v>667</v>
      </c>
      <c r="I292" s="3" t="s">
        <v>240</v>
      </c>
      <c r="J292" s="3" t="s">
        <v>400</v>
      </c>
    </row>
    <row r="293" spans="1:10" ht="16.5" thickBot="1" x14ac:dyDescent="0.3">
      <c r="A293" s="18">
        <v>1315</v>
      </c>
      <c r="B293" s="3" t="s">
        <v>30</v>
      </c>
      <c r="C293" s="3">
        <v>12</v>
      </c>
      <c r="D293" s="3" t="s">
        <v>111</v>
      </c>
      <c r="E293" s="3" t="s">
        <v>24</v>
      </c>
      <c r="F293" s="3"/>
      <c r="G293" s="3"/>
      <c r="H293" s="23" t="s">
        <v>668</v>
      </c>
      <c r="I293" s="3" t="s">
        <v>240</v>
      </c>
      <c r="J293" s="3" t="s">
        <v>670</v>
      </c>
    </row>
    <row r="294" spans="1:10" ht="16.5" thickBot="1" x14ac:dyDescent="0.3">
      <c r="A294" s="18">
        <v>1319</v>
      </c>
      <c r="B294" s="3" t="s">
        <v>30</v>
      </c>
      <c r="C294" s="3">
        <v>12</v>
      </c>
      <c r="D294" s="3" t="s">
        <v>111</v>
      </c>
      <c r="E294" s="3" t="s">
        <v>24</v>
      </c>
      <c r="F294" s="3"/>
      <c r="G294" s="3"/>
      <c r="H294" s="23" t="s">
        <v>671</v>
      </c>
      <c r="I294" s="3" t="s">
        <v>240</v>
      </c>
      <c r="J294" s="3" t="s">
        <v>532</v>
      </c>
    </row>
    <row r="295" spans="1:10" ht="16.5" thickBot="1" x14ac:dyDescent="0.3">
      <c r="A295" s="18">
        <v>1352</v>
      </c>
      <c r="B295" s="3" t="s">
        <v>30</v>
      </c>
      <c r="C295" s="3">
        <v>12</v>
      </c>
      <c r="D295" s="3" t="s">
        <v>111</v>
      </c>
      <c r="E295" s="3" t="s">
        <v>24</v>
      </c>
      <c r="F295" s="3"/>
      <c r="G295" s="3"/>
      <c r="H295" s="23" t="s">
        <v>673</v>
      </c>
      <c r="I295" s="3" t="s">
        <v>240</v>
      </c>
      <c r="J295" s="3" t="s">
        <v>674</v>
      </c>
    </row>
    <row r="296" spans="1:10" ht="16.5" thickBot="1" x14ac:dyDescent="0.3">
      <c r="A296" s="18">
        <v>1354</v>
      </c>
      <c r="B296" s="3" t="s">
        <v>30</v>
      </c>
      <c r="C296" s="3">
        <v>14</v>
      </c>
      <c r="D296" s="3" t="s">
        <v>111</v>
      </c>
      <c r="E296" s="3" t="s">
        <v>24</v>
      </c>
      <c r="F296" s="3"/>
      <c r="G296" s="3"/>
      <c r="H296" s="23" t="s">
        <v>675</v>
      </c>
      <c r="I296" s="3" t="s">
        <v>240</v>
      </c>
      <c r="J296" s="3" t="s">
        <v>676</v>
      </c>
    </row>
    <row r="297" spans="1:10" ht="16.5" thickBot="1" x14ac:dyDescent="0.3">
      <c r="A297" s="18">
        <v>1359</v>
      </c>
      <c r="B297" s="3" t="s">
        <v>30</v>
      </c>
      <c r="C297" s="3">
        <v>12</v>
      </c>
      <c r="D297" s="3" t="s">
        <v>14</v>
      </c>
      <c r="E297" s="3" t="s">
        <v>24</v>
      </c>
      <c r="F297" s="3"/>
      <c r="G297" s="3"/>
      <c r="H297" s="23" t="s">
        <v>677</v>
      </c>
      <c r="I297" s="3" t="s">
        <v>240</v>
      </c>
      <c r="J297" s="3" t="s">
        <v>400</v>
      </c>
    </row>
    <row r="298" spans="1:10" ht="16.5" thickBot="1" x14ac:dyDescent="0.3">
      <c r="A298" s="18">
        <v>1360</v>
      </c>
      <c r="B298" s="3" t="s">
        <v>30</v>
      </c>
      <c r="C298" s="3">
        <v>12</v>
      </c>
      <c r="D298" s="3" t="s">
        <v>25</v>
      </c>
      <c r="E298" s="3" t="s">
        <v>19</v>
      </c>
      <c r="F298" s="3" t="s">
        <v>928</v>
      </c>
      <c r="G298" s="3"/>
      <c r="H298" s="23" t="s">
        <v>678</v>
      </c>
      <c r="I298" s="3" t="s">
        <v>240</v>
      </c>
      <c r="J298" s="3" t="s">
        <v>947</v>
      </c>
    </row>
    <row r="299" spans="1:10" ht="16.5" thickBot="1" x14ac:dyDescent="0.3">
      <c r="A299" s="18">
        <v>1367</v>
      </c>
      <c r="B299" s="3" t="s">
        <v>30</v>
      </c>
      <c r="C299" s="3">
        <v>15</v>
      </c>
      <c r="D299" s="3" t="s">
        <v>25</v>
      </c>
      <c r="E299" s="3" t="s">
        <v>24</v>
      </c>
      <c r="F299" s="3"/>
      <c r="G299" s="3"/>
      <c r="H299" s="23" t="s">
        <v>679</v>
      </c>
      <c r="I299" s="3" t="s">
        <v>240</v>
      </c>
      <c r="J299" s="3" t="s">
        <v>680</v>
      </c>
    </row>
    <row r="300" spans="1:10" ht="16.5" thickBot="1" x14ac:dyDescent="0.3">
      <c r="A300" s="18">
        <v>1371</v>
      </c>
      <c r="B300" s="3" t="s">
        <v>30</v>
      </c>
      <c r="C300" s="3">
        <v>16</v>
      </c>
      <c r="D300" s="3" t="s">
        <v>50</v>
      </c>
      <c r="E300" s="3" t="s">
        <v>95</v>
      </c>
      <c r="F300" s="3" t="s">
        <v>928</v>
      </c>
      <c r="G300" s="3"/>
      <c r="H300" s="3" t="s">
        <v>75</v>
      </c>
      <c r="I300" s="3" t="s">
        <v>75</v>
      </c>
      <c r="J300" s="3"/>
    </row>
    <row r="301" spans="1:10" ht="16.5" thickBot="1" x14ac:dyDescent="0.3">
      <c r="A301" s="18">
        <v>1382</v>
      </c>
      <c r="B301" s="3" t="s">
        <v>30</v>
      </c>
      <c r="C301" s="3">
        <v>14</v>
      </c>
      <c r="D301" s="3" t="s">
        <v>112</v>
      </c>
      <c r="E301" s="3" t="s">
        <v>24</v>
      </c>
      <c r="F301" s="3"/>
      <c r="G301" s="3"/>
      <c r="H301" s="3" t="s">
        <v>208</v>
      </c>
      <c r="I301" s="3" t="s">
        <v>208</v>
      </c>
      <c r="J301" s="3"/>
    </row>
    <row r="302" spans="1:10" ht="16.5" thickBot="1" x14ac:dyDescent="0.3">
      <c r="A302" s="18">
        <v>1384</v>
      </c>
      <c r="B302" s="3" t="s">
        <v>30</v>
      </c>
      <c r="C302" s="3">
        <v>11</v>
      </c>
      <c r="D302" s="3" t="s">
        <v>112</v>
      </c>
      <c r="E302" s="3" t="s">
        <v>12</v>
      </c>
      <c r="F302" s="3"/>
      <c r="G302" s="3"/>
      <c r="H302" s="23" t="s">
        <v>681</v>
      </c>
      <c r="I302" s="3" t="s">
        <v>240</v>
      </c>
      <c r="J302" s="3" t="s">
        <v>682</v>
      </c>
    </row>
    <row r="303" spans="1:10" ht="16.5" thickBot="1" x14ac:dyDescent="0.3">
      <c r="A303" s="18">
        <v>1390</v>
      </c>
      <c r="B303" s="3" t="s">
        <v>30</v>
      </c>
      <c r="C303" s="3">
        <v>12</v>
      </c>
      <c r="D303" s="3" t="s">
        <v>113</v>
      </c>
      <c r="E303" s="3" t="s">
        <v>24</v>
      </c>
      <c r="F303" s="3"/>
      <c r="G303" s="3"/>
      <c r="H303" s="23" t="s">
        <v>683</v>
      </c>
      <c r="I303" s="3" t="s">
        <v>240</v>
      </c>
      <c r="J303" s="3" t="s">
        <v>684</v>
      </c>
    </row>
    <row r="304" spans="1:10" ht="16.5" thickBot="1" x14ac:dyDescent="0.3">
      <c r="A304" s="18">
        <v>1398</v>
      </c>
      <c r="B304" s="3" t="s">
        <v>30</v>
      </c>
      <c r="C304" s="3">
        <v>13</v>
      </c>
      <c r="D304" s="3" t="s">
        <v>114</v>
      </c>
      <c r="E304" s="3" t="s">
        <v>24</v>
      </c>
      <c r="F304" s="3"/>
      <c r="G304" s="3"/>
      <c r="H304" s="23" t="s">
        <v>685</v>
      </c>
      <c r="I304" s="3" t="s">
        <v>240</v>
      </c>
      <c r="J304" s="3" t="s">
        <v>686</v>
      </c>
    </row>
    <row r="305" spans="1:10" ht="16.5" thickBot="1" x14ac:dyDescent="0.3">
      <c r="A305" s="18">
        <v>1400</v>
      </c>
      <c r="B305" s="3" t="s">
        <v>30</v>
      </c>
      <c r="C305" s="3">
        <v>13</v>
      </c>
      <c r="D305" s="3" t="s">
        <v>114</v>
      </c>
      <c r="E305" s="3" t="s">
        <v>24</v>
      </c>
      <c r="F305" s="3"/>
      <c r="G305" s="3" t="s">
        <v>36</v>
      </c>
      <c r="H305" s="23" t="s">
        <v>687</v>
      </c>
      <c r="I305" s="3" t="s">
        <v>240</v>
      </c>
      <c r="J305" s="3" t="s">
        <v>688</v>
      </c>
    </row>
    <row r="306" spans="1:10" ht="16.5" thickBot="1" x14ac:dyDescent="0.3">
      <c r="A306" s="18">
        <v>1404</v>
      </c>
      <c r="B306" s="3" t="s">
        <v>30</v>
      </c>
      <c r="C306" s="3">
        <v>13</v>
      </c>
      <c r="D306" s="3" t="s">
        <v>114</v>
      </c>
      <c r="E306" s="3" t="s">
        <v>24</v>
      </c>
      <c r="F306" s="3"/>
      <c r="G306" s="3"/>
      <c r="H306" s="23" t="s">
        <v>689</v>
      </c>
      <c r="I306" s="3" t="s">
        <v>240</v>
      </c>
      <c r="J306" s="3" t="s">
        <v>690</v>
      </c>
    </row>
    <row r="307" spans="1:10" ht="16.5" thickBot="1" x14ac:dyDescent="0.3">
      <c r="A307" s="18">
        <v>1405</v>
      </c>
      <c r="B307" s="3" t="s">
        <v>30</v>
      </c>
      <c r="C307" s="3">
        <v>15</v>
      </c>
      <c r="D307" s="3" t="s">
        <v>25</v>
      </c>
      <c r="E307" s="3" t="s">
        <v>19</v>
      </c>
      <c r="F307" s="3"/>
      <c r="G307" s="3"/>
      <c r="H307" s="23" t="s">
        <v>691</v>
      </c>
      <c r="I307" s="3" t="s">
        <v>240</v>
      </c>
      <c r="J307" s="3" t="s">
        <v>688</v>
      </c>
    </row>
    <row r="308" spans="1:10" ht="16.5" thickBot="1" x14ac:dyDescent="0.3">
      <c r="A308" s="18">
        <v>1409</v>
      </c>
      <c r="B308" s="3" t="s">
        <v>30</v>
      </c>
      <c r="C308" s="3">
        <v>14</v>
      </c>
      <c r="D308" s="3" t="s">
        <v>115</v>
      </c>
      <c r="E308" s="3" t="s">
        <v>24</v>
      </c>
      <c r="F308" s="3"/>
      <c r="G308" s="3" t="s">
        <v>36</v>
      </c>
      <c r="H308" s="23" t="s">
        <v>692</v>
      </c>
      <c r="I308" s="3" t="s">
        <v>240</v>
      </c>
      <c r="J308" s="3" t="s">
        <v>693</v>
      </c>
    </row>
    <row r="309" spans="1:10" ht="16.5" thickBot="1" x14ac:dyDescent="0.3">
      <c r="A309" s="18">
        <v>1424</v>
      </c>
      <c r="B309" s="3" t="s">
        <v>30</v>
      </c>
      <c r="C309" s="3">
        <v>9</v>
      </c>
      <c r="D309" s="3" t="s">
        <v>116</v>
      </c>
      <c r="E309" s="3" t="s">
        <v>12</v>
      </c>
      <c r="F309" s="3" t="s">
        <v>928</v>
      </c>
      <c r="G309" s="3" t="s">
        <v>82</v>
      </c>
      <c r="H309" s="23" t="s">
        <v>694</v>
      </c>
      <c r="I309" s="3" t="s">
        <v>240</v>
      </c>
      <c r="J309" s="3" t="s">
        <v>737</v>
      </c>
    </row>
    <row r="310" spans="1:10" ht="16.5" thickBot="1" x14ac:dyDescent="0.3">
      <c r="A310" s="18">
        <v>1425</v>
      </c>
      <c r="B310" s="3" t="s">
        <v>30</v>
      </c>
      <c r="C310" s="3">
        <v>12</v>
      </c>
      <c r="D310" s="3" t="s">
        <v>117</v>
      </c>
      <c r="E310" s="3" t="s">
        <v>24</v>
      </c>
      <c r="F310" s="3"/>
      <c r="G310" s="3"/>
      <c r="H310" s="23" t="s">
        <v>695</v>
      </c>
      <c r="I310" s="3" t="s">
        <v>240</v>
      </c>
      <c r="J310" s="3" t="s">
        <v>357</v>
      </c>
    </row>
    <row r="311" spans="1:10" ht="16.5" thickBot="1" x14ac:dyDescent="0.3">
      <c r="A311" s="18">
        <v>1433</v>
      </c>
      <c r="B311" s="3" t="s">
        <v>30</v>
      </c>
      <c r="C311" s="3">
        <v>12</v>
      </c>
      <c r="D311" s="3" t="s">
        <v>118</v>
      </c>
      <c r="E311" s="3" t="s">
        <v>24</v>
      </c>
      <c r="F311" s="3"/>
      <c r="G311" s="3"/>
      <c r="H311" s="3" t="s">
        <v>208</v>
      </c>
      <c r="I311" s="3" t="s">
        <v>208</v>
      </c>
      <c r="J311" s="3"/>
    </row>
    <row r="312" spans="1:10" ht="16.5" thickBot="1" x14ac:dyDescent="0.3">
      <c r="A312" s="18">
        <v>1448</v>
      </c>
      <c r="B312" s="3" t="s">
        <v>30</v>
      </c>
      <c r="C312" s="3">
        <v>11</v>
      </c>
      <c r="D312" s="3" t="s">
        <v>23</v>
      </c>
      <c r="E312" s="3" t="s">
        <v>24</v>
      </c>
      <c r="F312" s="3"/>
      <c r="G312" s="3"/>
      <c r="H312" s="23" t="s">
        <v>696</v>
      </c>
      <c r="I312" s="3" t="s">
        <v>240</v>
      </c>
      <c r="J312" s="3" t="s">
        <v>697</v>
      </c>
    </row>
    <row r="313" spans="1:10" ht="16.5" thickBot="1" x14ac:dyDescent="0.3">
      <c r="A313" s="18">
        <v>1456</v>
      </c>
      <c r="B313" s="3" t="s">
        <v>30</v>
      </c>
      <c r="C313" s="3">
        <v>13</v>
      </c>
      <c r="D313" s="3" t="s">
        <v>23</v>
      </c>
      <c r="E313" s="3" t="s">
        <v>24</v>
      </c>
      <c r="F313" s="3"/>
      <c r="G313" s="3"/>
      <c r="H313" s="23" t="s">
        <v>698</v>
      </c>
      <c r="I313" s="3" t="s">
        <v>240</v>
      </c>
      <c r="J313" s="3" t="s">
        <v>400</v>
      </c>
    </row>
    <row r="314" spans="1:10" ht="16.5" thickBot="1" x14ac:dyDescent="0.3">
      <c r="A314" s="18">
        <v>1482</v>
      </c>
      <c r="B314" s="3" t="s">
        <v>30</v>
      </c>
      <c r="C314" s="3">
        <v>14</v>
      </c>
      <c r="D314" s="3" t="s">
        <v>23</v>
      </c>
      <c r="E314" s="3" t="s">
        <v>24</v>
      </c>
      <c r="F314" s="3"/>
      <c r="G314" s="3" t="s">
        <v>36</v>
      </c>
      <c r="H314" s="23" t="s">
        <v>699</v>
      </c>
      <c r="I314" s="3" t="s">
        <v>240</v>
      </c>
      <c r="J314" s="3" t="s">
        <v>400</v>
      </c>
    </row>
    <row r="315" spans="1:10" ht="16.5" thickBot="1" x14ac:dyDescent="0.3">
      <c r="A315" s="18">
        <v>1490</v>
      </c>
      <c r="B315" s="3" t="s">
        <v>30</v>
      </c>
      <c r="C315" s="3">
        <v>12</v>
      </c>
      <c r="D315" s="3" t="s">
        <v>23</v>
      </c>
      <c r="E315" s="3" t="s">
        <v>24</v>
      </c>
      <c r="F315" s="3"/>
      <c r="G315" s="3"/>
      <c r="H315" s="23" t="s">
        <v>700</v>
      </c>
      <c r="I315" s="3" t="s">
        <v>240</v>
      </c>
      <c r="J315" s="3" t="s">
        <v>701</v>
      </c>
    </row>
    <row r="316" spans="1:10" ht="16.5" thickBot="1" x14ac:dyDescent="0.3">
      <c r="A316" s="18">
        <v>1495</v>
      </c>
      <c r="B316" s="3" t="s">
        <v>30</v>
      </c>
      <c r="C316" s="3">
        <v>12</v>
      </c>
      <c r="D316" s="3" t="s">
        <v>23</v>
      </c>
      <c r="E316" s="3" t="s">
        <v>24</v>
      </c>
      <c r="F316" s="3"/>
      <c r="G316" s="3"/>
      <c r="H316" s="23" t="s">
        <v>702</v>
      </c>
      <c r="I316" s="3" t="s">
        <v>240</v>
      </c>
      <c r="J316" s="3" t="s">
        <v>400</v>
      </c>
    </row>
    <row r="317" spans="1:10" ht="16.5" thickBot="1" x14ac:dyDescent="0.3">
      <c r="A317" s="18">
        <v>1501</v>
      </c>
      <c r="B317" s="3" t="s">
        <v>30</v>
      </c>
      <c r="C317" s="3">
        <v>14</v>
      </c>
      <c r="D317" s="3" t="s">
        <v>23</v>
      </c>
      <c r="E317" s="3" t="s">
        <v>24</v>
      </c>
      <c r="F317" s="3"/>
      <c r="G317" s="3" t="s">
        <v>36</v>
      </c>
      <c r="H317" s="23" t="s">
        <v>703</v>
      </c>
      <c r="I317" s="3" t="s">
        <v>240</v>
      </c>
      <c r="J317" s="3" t="s">
        <v>682</v>
      </c>
    </row>
    <row r="318" spans="1:10" ht="16.5" thickBot="1" x14ac:dyDescent="0.3">
      <c r="A318" s="18">
        <v>1503</v>
      </c>
      <c r="B318" s="3" t="s">
        <v>30</v>
      </c>
      <c r="C318" s="3">
        <v>14</v>
      </c>
      <c r="D318" s="3" t="s">
        <v>23</v>
      </c>
      <c r="E318" s="3" t="s">
        <v>12</v>
      </c>
      <c r="F318" s="3"/>
      <c r="G318" s="3" t="s">
        <v>36</v>
      </c>
      <c r="H318" s="23" t="s">
        <v>704</v>
      </c>
      <c r="I318" s="3" t="s">
        <v>240</v>
      </c>
      <c r="J318" s="3" t="s">
        <v>705</v>
      </c>
    </row>
    <row r="319" spans="1:10" ht="16.5" thickBot="1" x14ac:dyDescent="0.3">
      <c r="A319" s="18">
        <v>1505</v>
      </c>
      <c r="B319" s="3" t="s">
        <v>30</v>
      </c>
      <c r="C319" s="3">
        <v>11</v>
      </c>
      <c r="D319" s="3" t="s">
        <v>23</v>
      </c>
      <c r="E319" s="3" t="s">
        <v>24</v>
      </c>
      <c r="F319" s="3"/>
      <c r="G319" s="3"/>
      <c r="H319" s="23" t="s">
        <v>706</v>
      </c>
      <c r="I319" s="3" t="s">
        <v>240</v>
      </c>
      <c r="J319" s="3" t="s">
        <v>705</v>
      </c>
    </row>
    <row r="320" spans="1:10" ht="16.5" thickBot="1" x14ac:dyDescent="0.3">
      <c r="A320" s="18">
        <v>1506</v>
      </c>
      <c r="B320" s="3" t="s">
        <v>30</v>
      </c>
      <c r="C320" s="3">
        <v>14</v>
      </c>
      <c r="D320" s="3" t="s">
        <v>23</v>
      </c>
      <c r="E320" s="3" t="s">
        <v>95</v>
      </c>
      <c r="F320" s="3" t="s">
        <v>930</v>
      </c>
      <c r="G320" s="3"/>
      <c r="H320" s="3" t="s">
        <v>75</v>
      </c>
      <c r="I320" s="3" t="s">
        <v>75</v>
      </c>
      <c r="J320" s="3"/>
    </row>
    <row r="321" spans="1:10" ht="16.5" thickBot="1" x14ac:dyDescent="0.3">
      <c r="A321" s="18">
        <v>1508</v>
      </c>
      <c r="B321" s="3" t="s">
        <v>30</v>
      </c>
      <c r="C321" s="3">
        <v>15</v>
      </c>
      <c r="D321" s="3" t="s">
        <v>23</v>
      </c>
      <c r="E321" s="3" t="s">
        <v>24</v>
      </c>
      <c r="F321" s="3"/>
      <c r="G321" s="3" t="s">
        <v>36</v>
      </c>
      <c r="H321" s="23" t="s">
        <v>707</v>
      </c>
      <c r="I321" s="3" t="s">
        <v>240</v>
      </c>
      <c r="J321" s="3" t="s">
        <v>400</v>
      </c>
    </row>
    <row r="322" spans="1:10" ht="16.5" thickBot="1" x14ac:dyDescent="0.3">
      <c r="A322" s="18">
        <v>1509</v>
      </c>
      <c r="B322" s="3" t="s">
        <v>30</v>
      </c>
      <c r="C322" s="3">
        <v>14</v>
      </c>
      <c r="D322" s="3" t="s">
        <v>23</v>
      </c>
      <c r="E322" s="3" t="s">
        <v>24</v>
      </c>
      <c r="F322" s="3"/>
      <c r="G322" s="3"/>
      <c r="H322" s="27" t="s">
        <v>708</v>
      </c>
      <c r="I322" s="3" t="s">
        <v>240</v>
      </c>
      <c r="J322" s="3" t="s">
        <v>400</v>
      </c>
    </row>
    <row r="323" spans="1:10" ht="16.5" thickBot="1" x14ac:dyDescent="0.3">
      <c r="A323" s="18">
        <v>1521</v>
      </c>
      <c r="B323" s="3" t="s">
        <v>30</v>
      </c>
      <c r="C323" s="3">
        <v>11</v>
      </c>
      <c r="D323" s="3" t="s">
        <v>114</v>
      </c>
      <c r="E323" s="3" t="s">
        <v>24</v>
      </c>
      <c r="F323" s="3"/>
      <c r="G323" s="3"/>
      <c r="H323" s="27" t="s">
        <v>710</v>
      </c>
      <c r="I323" s="3" t="s">
        <v>240</v>
      </c>
      <c r="J323" s="3" t="s">
        <v>709</v>
      </c>
    </row>
    <row r="324" spans="1:10" ht="16.5" thickBot="1" x14ac:dyDescent="0.3">
      <c r="A324" s="18">
        <v>1523</v>
      </c>
      <c r="B324" s="3" t="s">
        <v>30</v>
      </c>
      <c r="C324" s="3">
        <v>14</v>
      </c>
      <c r="D324" s="3" t="s">
        <v>33</v>
      </c>
      <c r="E324" s="3" t="s">
        <v>19</v>
      </c>
      <c r="F324" s="3" t="s">
        <v>930</v>
      </c>
      <c r="G324" s="3"/>
      <c r="H324" s="3" t="s">
        <v>75</v>
      </c>
      <c r="I324" s="3" t="s">
        <v>75</v>
      </c>
      <c r="J324" s="3"/>
    </row>
    <row r="325" spans="1:10" ht="16.5" thickBot="1" x14ac:dyDescent="0.3">
      <c r="A325" s="18">
        <v>1524</v>
      </c>
      <c r="B325" s="3" t="s">
        <v>30</v>
      </c>
      <c r="C325" s="3">
        <v>14</v>
      </c>
      <c r="D325" s="3" t="s">
        <v>33</v>
      </c>
      <c r="E325" s="3" t="s">
        <v>19</v>
      </c>
      <c r="F325" s="3" t="s">
        <v>930</v>
      </c>
      <c r="G325" s="3"/>
      <c r="H325" s="23" t="s">
        <v>711</v>
      </c>
      <c r="I325" s="26" t="s">
        <v>312</v>
      </c>
      <c r="J325" s="3" t="s">
        <v>712</v>
      </c>
    </row>
    <row r="326" spans="1:10" ht="16.5" thickBot="1" x14ac:dyDescent="0.3">
      <c r="A326" s="18">
        <v>1525</v>
      </c>
      <c r="B326" s="3" t="s">
        <v>30</v>
      </c>
      <c r="C326" s="3">
        <v>13</v>
      </c>
      <c r="D326" s="3" t="s">
        <v>60</v>
      </c>
      <c r="E326" s="3" t="s">
        <v>19</v>
      </c>
      <c r="F326" s="3"/>
      <c r="G326" s="3"/>
      <c r="H326" s="3" t="s">
        <v>208</v>
      </c>
      <c r="I326" s="3" t="s">
        <v>208</v>
      </c>
      <c r="J326" s="3"/>
    </row>
    <row r="327" spans="1:10" ht="16.5" thickBot="1" x14ac:dyDescent="0.3">
      <c r="A327" s="18">
        <v>1548</v>
      </c>
      <c r="B327" s="3" t="s">
        <v>30</v>
      </c>
      <c r="C327" s="3">
        <v>14</v>
      </c>
      <c r="D327" s="3" t="s">
        <v>119</v>
      </c>
      <c r="E327" s="3" t="s">
        <v>24</v>
      </c>
      <c r="F327" s="3"/>
      <c r="G327" s="3" t="s">
        <v>36</v>
      </c>
      <c r="H327" s="23" t="s">
        <v>713</v>
      </c>
      <c r="I327" s="3" t="s">
        <v>240</v>
      </c>
      <c r="J327" s="3" t="s">
        <v>357</v>
      </c>
    </row>
    <row r="328" spans="1:10" ht="16.5" thickBot="1" x14ac:dyDescent="0.3">
      <c r="A328" s="18">
        <v>1563</v>
      </c>
      <c r="B328" s="3" t="s">
        <v>30</v>
      </c>
      <c r="C328" s="3">
        <v>13</v>
      </c>
      <c r="D328" s="3" t="s">
        <v>119</v>
      </c>
      <c r="E328" s="3" t="s">
        <v>24</v>
      </c>
      <c r="F328" s="3"/>
      <c r="G328" s="3"/>
      <c r="H328" s="3" t="s">
        <v>75</v>
      </c>
      <c r="I328" s="3" t="s">
        <v>75</v>
      </c>
      <c r="J328" s="3"/>
    </row>
    <row r="329" spans="1:10" ht="16.5" thickBot="1" x14ac:dyDescent="0.3">
      <c r="A329" s="18">
        <v>1573</v>
      </c>
      <c r="B329" s="3" t="s">
        <v>30</v>
      </c>
      <c r="C329" s="3">
        <v>12</v>
      </c>
      <c r="D329" s="3" t="s">
        <v>119</v>
      </c>
      <c r="E329" s="3" t="s">
        <v>24</v>
      </c>
      <c r="F329" s="3"/>
      <c r="G329" s="3"/>
      <c r="H329" s="23" t="s">
        <v>714</v>
      </c>
      <c r="I329" s="3" t="s">
        <v>240</v>
      </c>
      <c r="J329" s="3" t="s">
        <v>407</v>
      </c>
    </row>
    <row r="330" spans="1:10" ht="16.5" thickBot="1" x14ac:dyDescent="0.3">
      <c r="A330" s="18">
        <v>1594</v>
      </c>
      <c r="B330" s="3" t="s">
        <v>30</v>
      </c>
      <c r="C330" s="3">
        <v>13</v>
      </c>
      <c r="D330" s="3" t="s">
        <v>119</v>
      </c>
      <c r="E330" s="3" t="s">
        <v>24</v>
      </c>
      <c r="F330" s="3"/>
      <c r="G330" s="3"/>
      <c r="H330" s="23" t="s">
        <v>715</v>
      </c>
      <c r="I330" s="3" t="s">
        <v>240</v>
      </c>
      <c r="J330" s="3" t="s">
        <v>716</v>
      </c>
    </row>
    <row r="331" spans="1:10" ht="16.5" thickBot="1" x14ac:dyDescent="0.3">
      <c r="A331" s="18">
        <v>1595</v>
      </c>
      <c r="B331" s="3" t="s">
        <v>30</v>
      </c>
      <c r="C331" s="3">
        <v>13</v>
      </c>
      <c r="D331" s="3" t="s">
        <v>119</v>
      </c>
      <c r="E331" s="3" t="s">
        <v>24</v>
      </c>
      <c r="F331" s="3"/>
      <c r="G331" s="3"/>
      <c r="H331" s="23" t="s">
        <v>717</v>
      </c>
      <c r="I331" s="3" t="s">
        <v>240</v>
      </c>
      <c r="J331" s="3" t="s">
        <v>716</v>
      </c>
    </row>
    <row r="332" spans="1:10" ht="16.5" thickBot="1" x14ac:dyDescent="0.3">
      <c r="A332" s="18">
        <v>1597</v>
      </c>
      <c r="B332" s="3" t="s">
        <v>30</v>
      </c>
      <c r="C332" s="3">
        <v>13</v>
      </c>
      <c r="D332" s="3" t="s">
        <v>119</v>
      </c>
      <c r="E332" s="3" t="s">
        <v>12</v>
      </c>
      <c r="F332" s="3"/>
      <c r="G332" s="3"/>
      <c r="H332" s="23" t="s">
        <v>719</v>
      </c>
      <c r="I332" s="3" t="s">
        <v>240</v>
      </c>
      <c r="J332" s="3" t="s">
        <v>720</v>
      </c>
    </row>
    <row r="333" spans="1:10" ht="16.5" thickBot="1" x14ac:dyDescent="0.3">
      <c r="A333" s="18">
        <v>1598</v>
      </c>
      <c r="B333" s="3" t="s">
        <v>30</v>
      </c>
      <c r="C333" s="3">
        <v>14</v>
      </c>
      <c r="D333" s="3" t="s">
        <v>119</v>
      </c>
      <c r="E333" s="3" t="s">
        <v>24</v>
      </c>
      <c r="F333" s="3"/>
      <c r="G333" s="3"/>
      <c r="H333" s="23" t="s">
        <v>721</v>
      </c>
      <c r="I333" s="3" t="s">
        <v>240</v>
      </c>
      <c r="J333" s="3" t="s">
        <v>346</v>
      </c>
    </row>
    <row r="334" spans="1:10" ht="16.5" thickBot="1" x14ac:dyDescent="0.3">
      <c r="A334" s="18">
        <v>1599</v>
      </c>
      <c r="B334" s="3" t="s">
        <v>30</v>
      </c>
      <c r="C334" s="3">
        <v>14</v>
      </c>
      <c r="D334" s="3" t="s">
        <v>119</v>
      </c>
      <c r="E334" s="3" t="s">
        <v>24</v>
      </c>
      <c r="F334" s="3"/>
      <c r="G334" s="3" t="s">
        <v>36</v>
      </c>
      <c r="H334" s="23" t="s">
        <v>722</v>
      </c>
      <c r="I334" s="3" t="s">
        <v>240</v>
      </c>
      <c r="J334" s="3" t="s">
        <v>400</v>
      </c>
    </row>
    <row r="335" spans="1:10" ht="16.5" thickBot="1" x14ac:dyDescent="0.3">
      <c r="A335" s="18">
        <v>1609</v>
      </c>
      <c r="B335" s="3" t="s">
        <v>30</v>
      </c>
      <c r="C335" s="3">
        <v>14</v>
      </c>
      <c r="D335" s="3" t="s">
        <v>23</v>
      </c>
      <c r="E335" s="3" t="s">
        <v>24</v>
      </c>
      <c r="F335" s="3"/>
      <c r="G335" s="3"/>
      <c r="H335" s="23" t="s">
        <v>718</v>
      </c>
      <c r="I335" s="3" t="s">
        <v>240</v>
      </c>
      <c r="J335" s="3" t="s">
        <v>400</v>
      </c>
    </row>
    <row r="336" spans="1:10" ht="16.5" thickBot="1" x14ac:dyDescent="0.3">
      <c r="A336" s="18">
        <v>1610</v>
      </c>
      <c r="B336" s="3" t="s">
        <v>30</v>
      </c>
      <c r="C336" s="3">
        <v>14</v>
      </c>
      <c r="D336" s="3" t="s">
        <v>25</v>
      </c>
      <c r="E336" s="3" t="s">
        <v>19</v>
      </c>
      <c r="F336" s="3"/>
      <c r="G336" s="3"/>
      <c r="H336" s="23" t="s">
        <v>723</v>
      </c>
      <c r="I336" s="3" t="s">
        <v>240</v>
      </c>
      <c r="J336" s="3" t="s">
        <v>400</v>
      </c>
    </row>
    <row r="337" spans="1:10" ht="16.5" thickBot="1" x14ac:dyDescent="0.3">
      <c r="A337" s="18">
        <v>1611</v>
      </c>
      <c r="B337" s="3" t="s">
        <v>30</v>
      </c>
      <c r="C337" s="3">
        <v>12</v>
      </c>
      <c r="D337" s="3" t="s">
        <v>25</v>
      </c>
      <c r="E337" s="3" t="s">
        <v>22</v>
      </c>
      <c r="F337" s="3"/>
      <c r="G337" s="3"/>
      <c r="H337" s="23" t="s">
        <v>724</v>
      </c>
      <c r="I337" s="3" t="s">
        <v>240</v>
      </c>
      <c r="J337" s="3" t="s">
        <v>725</v>
      </c>
    </row>
    <row r="338" spans="1:10" ht="16.5" thickBot="1" x14ac:dyDescent="0.3">
      <c r="A338" s="18">
        <v>1617</v>
      </c>
      <c r="B338" s="3" t="s">
        <v>30</v>
      </c>
      <c r="C338" s="3">
        <v>15</v>
      </c>
      <c r="D338" s="3" t="s">
        <v>23</v>
      </c>
      <c r="E338" s="3" t="s">
        <v>12</v>
      </c>
      <c r="F338" s="3"/>
      <c r="G338" s="3" t="s">
        <v>36</v>
      </c>
      <c r="H338" s="23" t="s">
        <v>726</v>
      </c>
      <c r="I338" s="3" t="s">
        <v>240</v>
      </c>
      <c r="J338" s="3" t="s">
        <v>357</v>
      </c>
    </row>
    <row r="339" spans="1:10" ht="16.5" thickBot="1" x14ac:dyDescent="0.3">
      <c r="A339" s="18">
        <v>1618</v>
      </c>
      <c r="B339" s="3" t="s">
        <v>30</v>
      </c>
      <c r="C339" s="3">
        <v>15</v>
      </c>
      <c r="D339" s="3" t="s">
        <v>23</v>
      </c>
      <c r="E339" s="3" t="s">
        <v>24</v>
      </c>
      <c r="F339" s="3"/>
      <c r="G339" s="3"/>
      <c r="H339" s="23" t="s">
        <v>727</v>
      </c>
      <c r="I339" s="3" t="s">
        <v>240</v>
      </c>
      <c r="J339" s="3" t="s">
        <v>400</v>
      </c>
    </row>
    <row r="340" spans="1:10" ht="16.5" thickBot="1" x14ac:dyDescent="0.3">
      <c r="A340" s="18">
        <v>1619</v>
      </c>
      <c r="B340" s="3" t="s">
        <v>30</v>
      </c>
      <c r="C340" s="3">
        <v>15</v>
      </c>
      <c r="D340" s="3" t="s">
        <v>23</v>
      </c>
      <c r="E340" s="3" t="s">
        <v>24</v>
      </c>
      <c r="F340" s="3"/>
      <c r="G340" s="3" t="s">
        <v>36</v>
      </c>
      <c r="H340" s="3" t="s">
        <v>75</v>
      </c>
      <c r="I340" s="3" t="s">
        <v>75</v>
      </c>
      <c r="J340" s="3" t="s">
        <v>728</v>
      </c>
    </row>
    <row r="341" spans="1:10" ht="16.5" thickBot="1" x14ac:dyDescent="0.3">
      <c r="A341" s="18">
        <v>1622</v>
      </c>
      <c r="B341" s="3" t="s">
        <v>30</v>
      </c>
      <c r="C341" s="3">
        <v>13</v>
      </c>
      <c r="D341" s="3" t="s">
        <v>23</v>
      </c>
      <c r="E341" s="3" t="s">
        <v>24</v>
      </c>
      <c r="F341" s="3"/>
      <c r="G341" s="3" t="s">
        <v>36</v>
      </c>
      <c r="H341" s="23" t="s">
        <v>729</v>
      </c>
      <c r="I341" s="3" t="s">
        <v>240</v>
      </c>
      <c r="J341" s="3" t="s">
        <v>483</v>
      </c>
    </row>
    <row r="342" spans="1:10" ht="16.5" thickBot="1" x14ac:dyDescent="0.3">
      <c r="A342" s="18">
        <v>1626</v>
      </c>
      <c r="B342" s="3" t="s">
        <v>30</v>
      </c>
      <c r="C342" s="3">
        <v>15</v>
      </c>
      <c r="D342" s="3" t="s">
        <v>23</v>
      </c>
      <c r="E342" s="3" t="s">
        <v>12</v>
      </c>
      <c r="F342" s="3"/>
      <c r="G342" s="3"/>
      <c r="H342" s="23" t="s">
        <v>730</v>
      </c>
      <c r="I342" s="3" t="s">
        <v>240</v>
      </c>
      <c r="J342" s="3" t="s">
        <v>731</v>
      </c>
    </row>
    <row r="343" spans="1:10" ht="16.5" thickBot="1" x14ac:dyDescent="0.3">
      <c r="A343" s="18">
        <v>1628</v>
      </c>
      <c r="B343" s="3" t="s">
        <v>30</v>
      </c>
      <c r="C343" s="3">
        <v>14</v>
      </c>
      <c r="D343" s="3" t="s">
        <v>23</v>
      </c>
      <c r="E343" s="3" t="s">
        <v>24</v>
      </c>
      <c r="F343" s="3"/>
      <c r="G343" s="3" t="s">
        <v>36</v>
      </c>
      <c r="H343" s="23" t="s">
        <v>732</v>
      </c>
      <c r="I343" s="3" t="s">
        <v>240</v>
      </c>
      <c r="J343" s="3" t="s">
        <v>733</v>
      </c>
    </row>
    <row r="344" spans="1:10" ht="16.5" thickBot="1" x14ac:dyDescent="0.3">
      <c r="A344" s="18">
        <v>1636</v>
      </c>
      <c r="B344" s="3" t="s">
        <v>30</v>
      </c>
      <c r="C344" s="3">
        <v>15</v>
      </c>
      <c r="D344" s="3" t="s">
        <v>23</v>
      </c>
      <c r="E344" s="3" t="s">
        <v>24</v>
      </c>
      <c r="F344" s="3"/>
      <c r="G344" s="3" t="s">
        <v>36</v>
      </c>
      <c r="H344" s="23" t="s">
        <v>734</v>
      </c>
      <c r="I344" s="3" t="s">
        <v>240</v>
      </c>
      <c r="J344" s="3" t="s">
        <v>400</v>
      </c>
    </row>
    <row r="345" spans="1:10" ht="16.5" thickBot="1" x14ac:dyDescent="0.3">
      <c r="A345" s="18">
        <v>1637</v>
      </c>
      <c r="B345" s="3" t="s">
        <v>30</v>
      </c>
      <c r="C345" s="3">
        <v>14</v>
      </c>
      <c r="D345" s="3" t="s">
        <v>23</v>
      </c>
      <c r="E345" s="3" t="s">
        <v>12</v>
      </c>
      <c r="F345" s="3"/>
      <c r="G345" s="3" t="s">
        <v>36</v>
      </c>
      <c r="H345" s="23" t="s">
        <v>735</v>
      </c>
      <c r="I345" s="3" t="s">
        <v>240</v>
      </c>
      <c r="J345" s="3" t="s">
        <v>400</v>
      </c>
    </row>
    <row r="346" spans="1:10" ht="16.5" thickBot="1" x14ac:dyDescent="0.3">
      <c r="A346" s="18">
        <v>1642</v>
      </c>
      <c r="B346" s="3" t="s">
        <v>30</v>
      </c>
      <c r="C346" s="3">
        <v>13</v>
      </c>
      <c r="D346" s="3" t="s">
        <v>23</v>
      </c>
      <c r="E346" s="3" t="s">
        <v>24</v>
      </c>
      <c r="F346" s="3"/>
      <c r="G346" s="3"/>
      <c r="H346" s="23" t="s">
        <v>736</v>
      </c>
      <c r="I346" s="3" t="s">
        <v>240</v>
      </c>
      <c r="J346" s="3" t="s">
        <v>737</v>
      </c>
    </row>
    <row r="347" spans="1:10" ht="16.5" thickBot="1" x14ac:dyDescent="0.3">
      <c r="A347" s="18">
        <v>1643</v>
      </c>
      <c r="B347" s="3" t="s">
        <v>30</v>
      </c>
      <c r="C347" s="3">
        <v>14</v>
      </c>
      <c r="D347" s="3" t="s">
        <v>23</v>
      </c>
      <c r="E347" s="3" t="s">
        <v>24</v>
      </c>
      <c r="F347" s="3"/>
      <c r="G347" s="3"/>
      <c r="H347" s="23" t="s">
        <v>738</v>
      </c>
      <c r="I347" s="3" t="s">
        <v>240</v>
      </c>
      <c r="J347" s="3" t="s">
        <v>739</v>
      </c>
    </row>
    <row r="348" spans="1:10" ht="16.5" thickBot="1" x14ac:dyDescent="0.3">
      <c r="A348" s="18">
        <v>1646</v>
      </c>
      <c r="B348" s="3" t="s">
        <v>30</v>
      </c>
      <c r="C348" s="3">
        <v>12</v>
      </c>
      <c r="D348" s="3" t="s">
        <v>23</v>
      </c>
      <c r="E348" s="3" t="s">
        <v>24</v>
      </c>
      <c r="F348" s="3"/>
      <c r="G348" s="3"/>
      <c r="H348" s="23" t="s">
        <v>740</v>
      </c>
      <c r="I348" s="3" t="s">
        <v>240</v>
      </c>
      <c r="J348" s="3" t="s">
        <v>741</v>
      </c>
    </row>
    <row r="349" spans="1:10" ht="16.5" thickBot="1" x14ac:dyDescent="0.3">
      <c r="A349" s="18">
        <v>1649</v>
      </c>
      <c r="B349" s="3" t="s">
        <v>30</v>
      </c>
      <c r="C349" s="3">
        <v>15</v>
      </c>
      <c r="D349" s="3" t="s">
        <v>23</v>
      </c>
      <c r="E349" s="3" t="s">
        <v>24</v>
      </c>
      <c r="F349" s="3"/>
      <c r="G349" s="3" t="s">
        <v>36</v>
      </c>
      <c r="H349" s="23" t="s">
        <v>742</v>
      </c>
      <c r="I349" s="3" t="s">
        <v>240</v>
      </c>
      <c r="J349" s="3" t="s">
        <v>357</v>
      </c>
    </row>
    <row r="350" spans="1:10" ht="16.5" thickBot="1" x14ac:dyDescent="0.3">
      <c r="A350" s="18">
        <v>1652</v>
      </c>
      <c r="B350" s="3" t="s">
        <v>30</v>
      </c>
      <c r="C350" s="3">
        <v>16</v>
      </c>
      <c r="D350" s="3" t="s">
        <v>23</v>
      </c>
      <c r="E350" s="3" t="s">
        <v>12</v>
      </c>
      <c r="F350" s="3"/>
      <c r="G350" s="3"/>
      <c r="H350" s="23" t="s">
        <v>743</v>
      </c>
      <c r="I350" s="3" t="s">
        <v>240</v>
      </c>
      <c r="J350" s="3" t="s">
        <v>400</v>
      </c>
    </row>
    <row r="351" spans="1:10" ht="16.5" thickBot="1" x14ac:dyDescent="0.3">
      <c r="A351" s="18">
        <v>1656</v>
      </c>
      <c r="B351" s="3" t="s">
        <v>30</v>
      </c>
      <c r="C351" s="3">
        <v>15</v>
      </c>
      <c r="D351" s="3" t="s">
        <v>23</v>
      </c>
      <c r="E351" s="3" t="s">
        <v>24</v>
      </c>
      <c r="F351" s="3"/>
      <c r="G351" s="3" t="s">
        <v>36</v>
      </c>
      <c r="H351" s="3" t="s">
        <v>75</v>
      </c>
      <c r="I351" s="3" t="s">
        <v>75</v>
      </c>
      <c r="J351" s="3"/>
    </row>
    <row r="352" spans="1:10" ht="16.5" thickBot="1" x14ac:dyDescent="0.3">
      <c r="A352" s="18">
        <v>1661</v>
      </c>
      <c r="B352" s="3" t="s">
        <v>30</v>
      </c>
      <c r="C352" s="3">
        <v>15</v>
      </c>
      <c r="D352" s="3" t="s">
        <v>23</v>
      </c>
      <c r="E352" s="3" t="s">
        <v>24</v>
      </c>
      <c r="F352" s="3"/>
      <c r="G352" s="3"/>
      <c r="H352" s="23" t="s">
        <v>744</v>
      </c>
      <c r="I352" s="3" t="s">
        <v>240</v>
      </c>
      <c r="J352" s="3" t="s">
        <v>745</v>
      </c>
    </row>
    <row r="353" spans="1:10" ht="16.5" thickBot="1" x14ac:dyDescent="0.3">
      <c r="A353" s="18">
        <v>1668</v>
      </c>
      <c r="B353" s="3" t="s">
        <v>30</v>
      </c>
      <c r="C353" s="3">
        <v>11</v>
      </c>
      <c r="D353" s="3" t="s">
        <v>105</v>
      </c>
      <c r="E353" s="3" t="s">
        <v>12</v>
      </c>
      <c r="F353" s="3"/>
      <c r="G353" s="3"/>
      <c r="H353" s="3" t="s">
        <v>75</v>
      </c>
      <c r="I353" s="3" t="s">
        <v>75</v>
      </c>
      <c r="J353" s="3"/>
    </row>
    <row r="354" spans="1:10" ht="16.5" thickBot="1" x14ac:dyDescent="0.3">
      <c r="A354" s="18">
        <v>1673</v>
      </c>
      <c r="B354" s="3" t="s">
        <v>30</v>
      </c>
      <c r="C354" s="3">
        <v>12</v>
      </c>
      <c r="D354" s="3" t="s">
        <v>105</v>
      </c>
      <c r="E354" s="3" t="s">
        <v>24</v>
      </c>
      <c r="F354" s="3"/>
      <c r="G354" s="3"/>
      <c r="H354" s="23" t="s">
        <v>746</v>
      </c>
      <c r="I354" s="3" t="s">
        <v>240</v>
      </c>
      <c r="J354" s="3" t="s">
        <v>318</v>
      </c>
    </row>
    <row r="355" spans="1:10" ht="16.5" thickBot="1" x14ac:dyDescent="0.3">
      <c r="A355" s="18">
        <v>1678</v>
      </c>
      <c r="B355" s="3" t="s">
        <v>30</v>
      </c>
      <c r="C355" s="3">
        <v>14</v>
      </c>
      <c r="D355" s="3" t="s">
        <v>105</v>
      </c>
      <c r="E355" s="3" t="s">
        <v>12</v>
      </c>
      <c r="F355" s="3" t="s">
        <v>928</v>
      </c>
      <c r="G355" s="3"/>
      <c r="H355" s="23" t="s">
        <v>747</v>
      </c>
      <c r="I355" s="3" t="s">
        <v>240</v>
      </c>
      <c r="J355" s="3" t="s">
        <v>942</v>
      </c>
    </row>
    <row r="356" spans="1:10" ht="16.5" thickBot="1" x14ac:dyDescent="0.3">
      <c r="A356" s="18">
        <v>1702</v>
      </c>
      <c r="B356" s="3" t="s">
        <v>30</v>
      </c>
      <c r="C356" s="3">
        <v>16</v>
      </c>
      <c r="D356" s="3" t="s">
        <v>120</v>
      </c>
      <c r="E356" s="3" t="s">
        <v>24</v>
      </c>
      <c r="F356" s="3"/>
      <c r="G356" s="3"/>
      <c r="H356" s="23" t="s">
        <v>748</v>
      </c>
      <c r="I356" s="3" t="s">
        <v>240</v>
      </c>
      <c r="J356" s="3" t="s">
        <v>400</v>
      </c>
    </row>
    <row r="357" spans="1:10" ht="16.5" thickBot="1" x14ac:dyDescent="0.3">
      <c r="A357" s="18">
        <v>1704</v>
      </c>
      <c r="B357" s="3" t="s">
        <v>30</v>
      </c>
      <c r="C357" s="3">
        <v>16</v>
      </c>
      <c r="D357" s="3" t="s">
        <v>104</v>
      </c>
      <c r="E357" s="3" t="s">
        <v>12</v>
      </c>
      <c r="F357" s="3"/>
      <c r="G357" s="3"/>
      <c r="H357" s="23" t="s">
        <v>749</v>
      </c>
      <c r="I357" s="3" t="s">
        <v>240</v>
      </c>
      <c r="J357" s="3" t="s">
        <v>400</v>
      </c>
    </row>
    <row r="358" spans="1:10" ht="16.5" thickBot="1" x14ac:dyDescent="0.3">
      <c r="A358" s="18">
        <v>1717</v>
      </c>
      <c r="B358" s="3" t="s">
        <v>30</v>
      </c>
      <c r="C358" s="3">
        <v>13</v>
      </c>
      <c r="D358" s="3" t="s">
        <v>119</v>
      </c>
      <c r="E358" s="3" t="s">
        <v>19</v>
      </c>
      <c r="F358" s="3"/>
      <c r="G358" s="3"/>
      <c r="H358" s="23" t="s">
        <v>750</v>
      </c>
      <c r="I358" s="3" t="s">
        <v>240</v>
      </c>
      <c r="J358" s="3" t="s">
        <v>400</v>
      </c>
    </row>
    <row r="359" spans="1:10" ht="16.5" thickBot="1" x14ac:dyDescent="0.3">
      <c r="A359" s="18">
        <v>1718</v>
      </c>
      <c r="B359" s="3" t="s">
        <v>30</v>
      </c>
      <c r="C359" s="3">
        <v>12</v>
      </c>
      <c r="D359" s="3" t="s">
        <v>119</v>
      </c>
      <c r="E359" s="3" t="s">
        <v>19</v>
      </c>
      <c r="F359" s="3"/>
      <c r="G359" s="3"/>
      <c r="H359" s="23" t="s">
        <v>751</v>
      </c>
      <c r="I359" s="3" t="s">
        <v>240</v>
      </c>
      <c r="J359" s="3" t="s">
        <v>752</v>
      </c>
    </row>
    <row r="360" spans="1:10" ht="16.5" thickBot="1" x14ac:dyDescent="0.3">
      <c r="A360" s="18">
        <v>1719</v>
      </c>
      <c r="B360" s="3" t="s">
        <v>30</v>
      </c>
      <c r="C360" s="3">
        <v>13</v>
      </c>
      <c r="D360" s="3" t="s">
        <v>119</v>
      </c>
      <c r="E360" s="3" t="s">
        <v>22</v>
      </c>
      <c r="F360" s="3"/>
      <c r="G360" s="3"/>
      <c r="H360" s="23" t="s">
        <v>753</v>
      </c>
      <c r="I360" s="3" t="s">
        <v>240</v>
      </c>
      <c r="J360" s="3" t="s">
        <v>400</v>
      </c>
    </row>
    <row r="361" spans="1:10" ht="16.5" thickBot="1" x14ac:dyDescent="0.3">
      <c r="A361" s="18">
        <v>1720</v>
      </c>
      <c r="B361" s="3" t="s">
        <v>30</v>
      </c>
      <c r="C361" s="3">
        <v>10</v>
      </c>
      <c r="D361" s="3" t="s">
        <v>119</v>
      </c>
      <c r="E361" s="3" t="s">
        <v>19</v>
      </c>
      <c r="F361" s="3"/>
      <c r="G361" s="3"/>
      <c r="H361" s="23" t="s">
        <v>756</v>
      </c>
      <c r="I361" s="3" t="s">
        <v>240</v>
      </c>
      <c r="J361" s="3" t="s">
        <v>754</v>
      </c>
    </row>
    <row r="362" spans="1:10" ht="16.5" thickBot="1" x14ac:dyDescent="0.3">
      <c r="A362" s="18">
        <v>1721</v>
      </c>
      <c r="B362" s="3" t="s">
        <v>30</v>
      </c>
      <c r="C362" s="3">
        <v>14</v>
      </c>
      <c r="D362" s="3" t="s">
        <v>119</v>
      </c>
      <c r="E362" s="3" t="s">
        <v>19</v>
      </c>
      <c r="F362" s="3"/>
      <c r="G362" s="3"/>
      <c r="H362" s="23" t="s">
        <v>755</v>
      </c>
      <c r="I362" s="3" t="s">
        <v>240</v>
      </c>
      <c r="J362" s="3" t="s">
        <v>757</v>
      </c>
    </row>
    <row r="363" spans="1:10" ht="16.5" thickBot="1" x14ac:dyDescent="0.3">
      <c r="A363" s="18">
        <v>1722</v>
      </c>
      <c r="B363" s="3" t="s">
        <v>30</v>
      </c>
      <c r="C363" s="3">
        <v>13</v>
      </c>
      <c r="D363" s="3" t="s">
        <v>119</v>
      </c>
      <c r="E363" s="3" t="s">
        <v>19</v>
      </c>
      <c r="F363" s="3"/>
      <c r="G363" s="3"/>
      <c r="H363" s="3" t="s">
        <v>206</v>
      </c>
      <c r="I363" s="26" t="s">
        <v>206</v>
      </c>
      <c r="J363" s="3" t="s">
        <v>758</v>
      </c>
    </row>
    <row r="364" spans="1:10" ht="16.5" thickBot="1" x14ac:dyDescent="0.3">
      <c r="A364" s="18">
        <v>1723</v>
      </c>
      <c r="B364" s="3" t="s">
        <v>30</v>
      </c>
      <c r="C364" s="3">
        <v>14</v>
      </c>
      <c r="D364" s="3" t="s">
        <v>119</v>
      </c>
      <c r="E364" s="3" t="s">
        <v>19</v>
      </c>
      <c r="F364" s="3"/>
      <c r="G364" s="3"/>
      <c r="H364" s="23" t="s">
        <v>759</v>
      </c>
      <c r="I364" s="3" t="s">
        <v>240</v>
      </c>
      <c r="J364" s="3" t="s">
        <v>760</v>
      </c>
    </row>
    <row r="365" spans="1:10" ht="16.5" thickBot="1" x14ac:dyDescent="0.3">
      <c r="A365" s="18">
        <v>1724</v>
      </c>
      <c r="B365" s="3" t="s">
        <v>30</v>
      </c>
      <c r="C365" s="3">
        <v>11</v>
      </c>
      <c r="D365" s="3" t="s">
        <v>119</v>
      </c>
      <c r="E365" s="3" t="s">
        <v>19</v>
      </c>
      <c r="F365" s="3"/>
      <c r="G365" s="3"/>
      <c r="H365" s="23" t="s">
        <v>761</v>
      </c>
      <c r="I365" s="3" t="s">
        <v>240</v>
      </c>
      <c r="J365" s="3" t="s">
        <v>760</v>
      </c>
    </row>
    <row r="366" spans="1:10" ht="16.5" thickBot="1" x14ac:dyDescent="0.3">
      <c r="A366" s="18">
        <v>1725</v>
      </c>
      <c r="B366" s="3" t="s">
        <v>30</v>
      </c>
      <c r="C366" s="3">
        <v>14</v>
      </c>
      <c r="D366" s="3" t="s">
        <v>119</v>
      </c>
      <c r="E366" s="3" t="s">
        <v>19</v>
      </c>
      <c r="F366" s="3"/>
      <c r="G366" s="3"/>
      <c r="H366" s="23" t="s">
        <v>762</v>
      </c>
      <c r="I366" s="3" t="s">
        <v>240</v>
      </c>
      <c r="J366" s="3" t="s">
        <v>739</v>
      </c>
    </row>
    <row r="367" spans="1:10" ht="16.5" thickBot="1" x14ac:dyDescent="0.3">
      <c r="A367" s="18">
        <v>1726</v>
      </c>
      <c r="B367" s="3" t="s">
        <v>30</v>
      </c>
      <c r="C367" s="3">
        <v>14</v>
      </c>
      <c r="D367" s="3" t="s">
        <v>119</v>
      </c>
      <c r="E367" s="3" t="s">
        <v>19</v>
      </c>
      <c r="F367" s="3"/>
      <c r="G367" s="3"/>
      <c r="H367" s="23" t="s">
        <v>763</v>
      </c>
      <c r="I367" s="3" t="s">
        <v>240</v>
      </c>
      <c r="J367" s="3" t="s">
        <v>357</v>
      </c>
    </row>
    <row r="368" spans="1:10" ht="16.5" thickBot="1" x14ac:dyDescent="0.3">
      <c r="A368" s="18">
        <v>1727</v>
      </c>
      <c r="B368" s="3" t="s">
        <v>30</v>
      </c>
      <c r="C368" s="3">
        <v>13</v>
      </c>
      <c r="D368" s="3" t="s">
        <v>119</v>
      </c>
      <c r="E368" s="3" t="s">
        <v>19</v>
      </c>
      <c r="F368" s="3"/>
      <c r="G368" s="3"/>
      <c r="H368" s="23" t="s">
        <v>764</v>
      </c>
      <c r="I368" s="3" t="s">
        <v>240</v>
      </c>
      <c r="J368" s="3" t="s">
        <v>357</v>
      </c>
    </row>
    <row r="369" spans="1:10" ht="16.5" thickBot="1" x14ac:dyDescent="0.3">
      <c r="A369" s="18">
        <v>1728</v>
      </c>
      <c r="B369" s="3" t="s">
        <v>30</v>
      </c>
      <c r="C369" s="3">
        <v>13</v>
      </c>
      <c r="D369" s="3" t="s">
        <v>119</v>
      </c>
      <c r="E369" s="3" t="s">
        <v>22</v>
      </c>
      <c r="F369" s="3"/>
      <c r="G369" s="3"/>
      <c r="H369" s="23" t="s">
        <v>766</v>
      </c>
      <c r="I369" s="3" t="s">
        <v>240</v>
      </c>
      <c r="J369" s="3" t="s">
        <v>765</v>
      </c>
    </row>
    <row r="370" spans="1:10" ht="16.5" thickBot="1" x14ac:dyDescent="0.3">
      <c r="A370" s="18">
        <v>1729</v>
      </c>
      <c r="B370" s="3" t="s">
        <v>30</v>
      </c>
      <c r="C370" s="3">
        <v>15</v>
      </c>
      <c r="D370" s="3" t="s">
        <v>119</v>
      </c>
      <c r="E370" s="3" t="s">
        <v>19</v>
      </c>
      <c r="F370" s="3"/>
      <c r="G370" s="3"/>
      <c r="H370" s="3" t="s">
        <v>75</v>
      </c>
      <c r="I370" s="3" t="s">
        <v>75</v>
      </c>
      <c r="J370" s="3"/>
    </row>
    <row r="371" spans="1:10" ht="16.5" thickBot="1" x14ac:dyDescent="0.3">
      <c r="A371" s="18">
        <v>1730</v>
      </c>
      <c r="B371" s="3" t="s">
        <v>30</v>
      </c>
      <c r="C371" s="3">
        <v>11</v>
      </c>
      <c r="D371" s="3" t="s">
        <v>119</v>
      </c>
      <c r="E371" s="3" t="s">
        <v>19</v>
      </c>
      <c r="F371" s="3"/>
      <c r="G371" s="3"/>
      <c r="H371" s="3" t="s">
        <v>75</v>
      </c>
      <c r="I371" s="3" t="s">
        <v>75</v>
      </c>
      <c r="J371" s="3"/>
    </row>
    <row r="372" spans="1:10" ht="16.5" thickBot="1" x14ac:dyDescent="0.3">
      <c r="A372" s="18">
        <v>1731</v>
      </c>
      <c r="B372" s="3" t="s">
        <v>30</v>
      </c>
      <c r="C372" s="3">
        <v>13</v>
      </c>
      <c r="D372" s="3" t="s">
        <v>119</v>
      </c>
      <c r="E372" s="3" t="s">
        <v>19</v>
      </c>
      <c r="F372" s="3"/>
      <c r="G372" s="3"/>
      <c r="H372" s="23" t="s">
        <v>767</v>
      </c>
      <c r="I372" s="3" t="s">
        <v>240</v>
      </c>
      <c r="J372" s="3" t="s">
        <v>768</v>
      </c>
    </row>
    <row r="373" spans="1:10" ht="16.5" thickBot="1" x14ac:dyDescent="0.3">
      <c r="A373" s="18">
        <v>1732</v>
      </c>
      <c r="B373" s="3" t="s">
        <v>30</v>
      </c>
      <c r="C373" s="3">
        <v>14</v>
      </c>
      <c r="D373" s="3" t="s">
        <v>23</v>
      </c>
      <c r="E373" s="3" t="s">
        <v>22</v>
      </c>
      <c r="F373" s="3"/>
      <c r="G373" s="3"/>
      <c r="H373" s="23" t="s">
        <v>769</v>
      </c>
      <c r="I373" s="3" t="s">
        <v>240</v>
      </c>
      <c r="J373" s="3" t="s">
        <v>725</v>
      </c>
    </row>
    <row r="374" spans="1:10" ht="16.5" thickBot="1" x14ac:dyDescent="0.3">
      <c r="A374" s="18">
        <v>1733</v>
      </c>
      <c r="B374" s="3" t="s">
        <v>30</v>
      </c>
      <c r="C374" s="3">
        <v>14</v>
      </c>
      <c r="D374" s="3" t="s">
        <v>23</v>
      </c>
      <c r="E374" s="3" t="s">
        <v>22</v>
      </c>
      <c r="F374" s="3"/>
      <c r="G374" s="3"/>
      <c r="H374" s="23" t="s">
        <v>771</v>
      </c>
      <c r="I374" s="3" t="s">
        <v>240</v>
      </c>
      <c r="J374" s="3" t="s">
        <v>770</v>
      </c>
    </row>
    <row r="375" spans="1:10" ht="16.5" thickBot="1" x14ac:dyDescent="0.3">
      <c r="A375" s="18">
        <v>1734</v>
      </c>
      <c r="B375" s="3" t="s">
        <v>30</v>
      </c>
      <c r="C375" s="3">
        <v>11</v>
      </c>
      <c r="D375" s="3" t="s">
        <v>23</v>
      </c>
      <c r="E375" s="3" t="s">
        <v>22</v>
      </c>
      <c r="F375" s="3"/>
      <c r="G375" s="3"/>
      <c r="H375" s="23" t="s">
        <v>773</v>
      </c>
      <c r="I375" s="3" t="s">
        <v>240</v>
      </c>
      <c r="J375" s="3" t="s">
        <v>772</v>
      </c>
    </row>
    <row r="376" spans="1:10" ht="16.5" thickBot="1" x14ac:dyDescent="0.3">
      <c r="A376" s="18">
        <v>1735</v>
      </c>
      <c r="B376" s="3" t="s">
        <v>30</v>
      </c>
      <c r="C376" s="3">
        <v>11</v>
      </c>
      <c r="D376" s="3" t="s">
        <v>23</v>
      </c>
      <c r="E376" s="3" t="s">
        <v>19</v>
      </c>
      <c r="F376" s="3"/>
      <c r="G376" s="3"/>
      <c r="H376" s="23" t="s">
        <v>774</v>
      </c>
      <c r="I376" s="3" t="s">
        <v>240</v>
      </c>
      <c r="J376" s="3" t="s">
        <v>772</v>
      </c>
    </row>
    <row r="377" spans="1:10" ht="16.5" thickBot="1" x14ac:dyDescent="0.3">
      <c r="A377" s="18">
        <v>1736</v>
      </c>
      <c r="B377" s="3" t="s">
        <v>30</v>
      </c>
      <c r="C377" s="3">
        <v>13</v>
      </c>
      <c r="D377" s="3" t="s">
        <v>23</v>
      </c>
      <c r="E377" s="3" t="s">
        <v>19</v>
      </c>
      <c r="F377" s="3"/>
      <c r="G377" s="3"/>
      <c r="H377" s="23" t="s">
        <v>775</v>
      </c>
      <c r="I377" s="3" t="s">
        <v>240</v>
      </c>
      <c r="J377" s="3" t="s">
        <v>725</v>
      </c>
    </row>
    <row r="378" spans="1:10" ht="16.5" thickBot="1" x14ac:dyDescent="0.3">
      <c r="A378" s="18">
        <v>1737</v>
      </c>
      <c r="B378" s="3" t="s">
        <v>30</v>
      </c>
      <c r="C378" s="3">
        <v>12</v>
      </c>
      <c r="D378" s="3" t="s">
        <v>23</v>
      </c>
      <c r="E378" s="3" t="s">
        <v>19</v>
      </c>
      <c r="F378" s="3"/>
      <c r="G378" s="3"/>
      <c r="H378" s="23" t="s">
        <v>776</v>
      </c>
      <c r="I378" s="3" t="s">
        <v>240</v>
      </c>
      <c r="J378" s="3" t="s">
        <v>777</v>
      </c>
    </row>
    <row r="379" spans="1:10" ht="16.5" thickBot="1" x14ac:dyDescent="0.3">
      <c r="A379" s="18">
        <v>1738</v>
      </c>
      <c r="B379" s="3" t="s">
        <v>30</v>
      </c>
      <c r="C379" s="3">
        <v>11</v>
      </c>
      <c r="D379" s="3" t="s">
        <v>23</v>
      </c>
      <c r="E379" s="3" t="s">
        <v>19</v>
      </c>
      <c r="F379" s="3"/>
      <c r="G379" s="3"/>
      <c r="H379" s="23" t="s">
        <v>778</v>
      </c>
      <c r="I379" s="3" t="s">
        <v>240</v>
      </c>
      <c r="J379" s="3" t="s">
        <v>357</v>
      </c>
    </row>
    <row r="380" spans="1:10" ht="16.5" thickBot="1" x14ac:dyDescent="0.3">
      <c r="A380" s="18">
        <v>1739</v>
      </c>
      <c r="B380" s="3" t="s">
        <v>30</v>
      </c>
      <c r="C380" s="3">
        <v>10</v>
      </c>
      <c r="D380" s="3" t="s">
        <v>23</v>
      </c>
      <c r="E380" s="3" t="s">
        <v>19</v>
      </c>
      <c r="F380" s="3"/>
      <c r="G380" s="3" t="s">
        <v>35</v>
      </c>
      <c r="H380" s="23" t="s">
        <v>779</v>
      </c>
      <c r="I380" s="3" t="s">
        <v>240</v>
      </c>
      <c r="J380" s="3" t="s">
        <v>765</v>
      </c>
    </row>
    <row r="381" spans="1:10" ht="16.5" thickBot="1" x14ac:dyDescent="0.3">
      <c r="A381" s="18">
        <v>1740</v>
      </c>
      <c r="B381" s="3" t="s">
        <v>30</v>
      </c>
      <c r="C381" s="3">
        <v>13</v>
      </c>
      <c r="D381" s="3" t="s">
        <v>23</v>
      </c>
      <c r="E381" s="3" t="s">
        <v>22</v>
      </c>
      <c r="F381" s="3"/>
      <c r="G381" s="3"/>
      <c r="H381" s="23" t="s">
        <v>780</v>
      </c>
      <c r="I381" s="3" t="s">
        <v>240</v>
      </c>
      <c r="J381" s="3" t="s">
        <v>357</v>
      </c>
    </row>
    <row r="382" spans="1:10" ht="16.5" thickBot="1" x14ac:dyDescent="0.3">
      <c r="A382" s="18">
        <v>1741</v>
      </c>
      <c r="B382" s="3" t="s">
        <v>30</v>
      </c>
      <c r="C382" s="3">
        <v>14</v>
      </c>
      <c r="D382" s="3" t="s">
        <v>23</v>
      </c>
      <c r="E382" s="3" t="s">
        <v>19</v>
      </c>
      <c r="F382" s="3"/>
      <c r="G382" s="3"/>
      <c r="H382" s="23" t="s">
        <v>781</v>
      </c>
      <c r="I382" s="3" t="s">
        <v>240</v>
      </c>
      <c r="J382" s="3" t="s">
        <v>737</v>
      </c>
    </row>
    <row r="383" spans="1:10" ht="16.5" thickBot="1" x14ac:dyDescent="0.3">
      <c r="A383" s="18">
        <v>1742</v>
      </c>
      <c r="B383" s="3" t="s">
        <v>30</v>
      </c>
      <c r="C383" s="3">
        <v>14</v>
      </c>
      <c r="D383" s="3" t="s">
        <v>23</v>
      </c>
      <c r="E383" s="3" t="s">
        <v>19</v>
      </c>
      <c r="F383" s="3"/>
      <c r="G383" s="3"/>
      <c r="H383" s="23" t="s">
        <v>782</v>
      </c>
      <c r="I383" s="3" t="s">
        <v>240</v>
      </c>
      <c r="J383" s="3" t="s">
        <v>357</v>
      </c>
    </row>
    <row r="384" spans="1:10" ht="16.5" thickBot="1" x14ac:dyDescent="0.3">
      <c r="A384" s="18">
        <v>1743</v>
      </c>
      <c r="B384" s="3" t="s">
        <v>30</v>
      </c>
      <c r="C384" s="3">
        <v>13</v>
      </c>
      <c r="D384" s="3" t="s">
        <v>23</v>
      </c>
      <c r="E384" s="3" t="s">
        <v>19</v>
      </c>
      <c r="F384" s="3"/>
      <c r="G384" s="3"/>
      <c r="H384" s="23" t="s">
        <v>783</v>
      </c>
      <c r="I384" s="3" t="s">
        <v>240</v>
      </c>
      <c r="J384" s="3" t="s">
        <v>693</v>
      </c>
    </row>
    <row r="385" spans="1:10" ht="16.5" thickBot="1" x14ac:dyDescent="0.3">
      <c r="A385" s="18">
        <v>1744</v>
      </c>
      <c r="B385" s="3" t="s">
        <v>30</v>
      </c>
      <c r="C385" s="3">
        <v>14</v>
      </c>
      <c r="D385" s="3" t="s">
        <v>23</v>
      </c>
      <c r="E385" s="3" t="s">
        <v>19</v>
      </c>
      <c r="F385" s="3"/>
      <c r="G385" s="3"/>
      <c r="H385" s="23" t="s">
        <v>784</v>
      </c>
      <c r="I385" s="3" t="s">
        <v>240</v>
      </c>
      <c r="J385" s="3" t="s">
        <v>765</v>
      </c>
    </row>
    <row r="386" spans="1:10" ht="16.5" thickBot="1" x14ac:dyDescent="0.3">
      <c r="A386" s="18">
        <v>1745</v>
      </c>
      <c r="B386" s="3" t="s">
        <v>30</v>
      </c>
      <c r="C386" s="3">
        <v>15</v>
      </c>
      <c r="D386" s="3" t="s">
        <v>23</v>
      </c>
      <c r="E386" s="3" t="s">
        <v>22</v>
      </c>
      <c r="F386" s="3"/>
      <c r="G386" s="3"/>
      <c r="H386" s="23" t="s">
        <v>786</v>
      </c>
      <c r="I386" s="3" t="s">
        <v>240</v>
      </c>
      <c r="J386" s="3" t="s">
        <v>785</v>
      </c>
    </row>
    <row r="387" spans="1:10" ht="16.5" thickBot="1" x14ac:dyDescent="0.3">
      <c r="A387" s="18">
        <v>1746</v>
      </c>
      <c r="B387" s="3" t="s">
        <v>30</v>
      </c>
      <c r="C387" s="3">
        <v>14</v>
      </c>
      <c r="D387" s="3" t="s">
        <v>23</v>
      </c>
      <c r="E387" s="3" t="s">
        <v>22</v>
      </c>
      <c r="F387" s="3"/>
      <c r="G387" s="3"/>
      <c r="H387" s="23" t="s">
        <v>787</v>
      </c>
      <c r="I387" s="3" t="s">
        <v>240</v>
      </c>
      <c r="J387" s="3" t="s">
        <v>788</v>
      </c>
    </row>
    <row r="388" spans="1:10" ht="16.5" thickBot="1" x14ac:dyDescent="0.3">
      <c r="A388" s="18">
        <v>1747</v>
      </c>
      <c r="B388" s="3" t="s">
        <v>30</v>
      </c>
      <c r="C388" s="3">
        <v>14</v>
      </c>
      <c r="D388" s="3" t="s">
        <v>23</v>
      </c>
      <c r="E388" s="3" t="s">
        <v>19</v>
      </c>
      <c r="F388" s="3"/>
      <c r="G388" s="3"/>
      <c r="H388" s="23" t="s">
        <v>789</v>
      </c>
      <c r="I388" s="3" t="s">
        <v>240</v>
      </c>
      <c r="J388" s="3" t="s">
        <v>357</v>
      </c>
    </row>
    <row r="389" spans="1:10" ht="16.5" thickBot="1" x14ac:dyDescent="0.3">
      <c r="A389" s="18">
        <v>1748</v>
      </c>
      <c r="B389" s="3" t="s">
        <v>30</v>
      </c>
      <c r="C389" s="3">
        <v>17</v>
      </c>
      <c r="D389" s="3" t="s">
        <v>23</v>
      </c>
      <c r="E389" s="3" t="s">
        <v>19</v>
      </c>
      <c r="F389" s="3"/>
      <c r="G389" s="3"/>
      <c r="H389" s="23" t="s">
        <v>790</v>
      </c>
      <c r="I389" s="3" t="s">
        <v>240</v>
      </c>
      <c r="J389" s="3" t="s">
        <v>791</v>
      </c>
    </row>
    <row r="390" spans="1:10" ht="16.5" thickBot="1" x14ac:dyDescent="0.3">
      <c r="A390" s="18">
        <v>1749</v>
      </c>
      <c r="B390" s="3" t="s">
        <v>30</v>
      </c>
      <c r="C390" s="3">
        <v>16</v>
      </c>
      <c r="D390" s="3" t="s">
        <v>23</v>
      </c>
      <c r="E390" s="3" t="s">
        <v>19</v>
      </c>
      <c r="F390" s="3"/>
      <c r="G390" s="3"/>
      <c r="H390" s="23" t="s">
        <v>792</v>
      </c>
      <c r="I390" s="3" t="s">
        <v>240</v>
      </c>
      <c r="J390" s="3" t="s">
        <v>357</v>
      </c>
    </row>
    <row r="391" spans="1:10" ht="16.5" thickBot="1" x14ac:dyDescent="0.3">
      <c r="A391" s="18">
        <v>1750</v>
      </c>
      <c r="B391" s="3" t="s">
        <v>30</v>
      </c>
      <c r="C391" s="3">
        <v>15</v>
      </c>
      <c r="D391" s="3" t="s">
        <v>23</v>
      </c>
      <c r="E391" s="3" t="s">
        <v>19</v>
      </c>
      <c r="F391" s="3"/>
      <c r="G391" s="3"/>
      <c r="H391" s="23" t="s">
        <v>793</v>
      </c>
      <c r="I391" s="3" t="s">
        <v>240</v>
      </c>
      <c r="J391" s="3" t="s">
        <v>400</v>
      </c>
    </row>
    <row r="392" spans="1:10" ht="16.5" thickBot="1" x14ac:dyDescent="0.3">
      <c r="A392" s="18">
        <v>1751</v>
      </c>
      <c r="B392" s="3" t="s">
        <v>30</v>
      </c>
      <c r="C392" s="3">
        <v>15</v>
      </c>
      <c r="D392" s="3" t="s">
        <v>23</v>
      </c>
      <c r="E392" s="3" t="s">
        <v>19</v>
      </c>
      <c r="F392" s="3"/>
      <c r="G392" s="3"/>
      <c r="H392" s="23" t="s">
        <v>794</v>
      </c>
      <c r="I392" s="3" t="s">
        <v>240</v>
      </c>
      <c r="J392" s="3" t="s">
        <v>400</v>
      </c>
    </row>
    <row r="393" spans="1:10" ht="16.5" thickBot="1" x14ac:dyDescent="0.3">
      <c r="A393" s="18">
        <v>1752</v>
      </c>
      <c r="B393" s="3" t="s">
        <v>30</v>
      </c>
      <c r="C393" s="3">
        <v>13</v>
      </c>
      <c r="D393" s="3" t="s">
        <v>105</v>
      </c>
      <c r="E393" s="3" t="s">
        <v>19</v>
      </c>
      <c r="F393" s="3"/>
      <c r="G393" s="3"/>
      <c r="H393" s="23" t="s">
        <v>795</v>
      </c>
      <c r="I393" s="3" t="s">
        <v>240</v>
      </c>
      <c r="J393" s="3" t="s">
        <v>357</v>
      </c>
    </row>
    <row r="394" spans="1:10" ht="16.5" thickBot="1" x14ac:dyDescent="0.3">
      <c r="A394" s="18">
        <v>1753</v>
      </c>
      <c r="B394" s="3" t="s">
        <v>30</v>
      </c>
      <c r="C394" s="3">
        <v>13</v>
      </c>
      <c r="D394" s="3" t="s">
        <v>105</v>
      </c>
      <c r="E394" s="3" t="s">
        <v>19</v>
      </c>
      <c r="F394" s="3"/>
      <c r="G394" s="3"/>
      <c r="H394" s="23" t="s">
        <v>796</v>
      </c>
      <c r="I394" s="3" t="s">
        <v>240</v>
      </c>
      <c r="J394" s="3" t="s">
        <v>400</v>
      </c>
    </row>
    <row r="395" spans="1:10" ht="16.5" thickBot="1" x14ac:dyDescent="0.3">
      <c r="A395" s="18">
        <v>1754</v>
      </c>
      <c r="B395" s="3" t="s">
        <v>30</v>
      </c>
      <c r="C395" s="3">
        <v>12</v>
      </c>
      <c r="D395" s="3" t="s">
        <v>105</v>
      </c>
      <c r="E395" s="3" t="s">
        <v>19</v>
      </c>
      <c r="F395" s="3"/>
      <c r="G395" s="3"/>
      <c r="H395" s="23" t="s">
        <v>797</v>
      </c>
      <c r="I395" s="3" t="s">
        <v>240</v>
      </c>
      <c r="J395" s="3" t="s">
        <v>803</v>
      </c>
    </row>
    <row r="396" spans="1:10" ht="16.5" thickBot="1" x14ac:dyDescent="0.3">
      <c r="A396" s="18">
        <v>1755</v>
      </c>
      <c r="B396" s="3" t="s">
        <v>30</v>
      </c>
      <c r="C396" s="3">
        <v>12</v>
      </c>
      <c r="D396" s="3" t="s">
        <v>105</v>
      </c>
      <c r="E396" s="3" t="s">
        <v>15</v>
      </c>
      <c r="F396" s="3"/>
      <c r="G396" s="3"/>
      <c r="H396" s="3" t="s">
        <v>75</v>
      </c>
      <c r="I396" s="3" t="s">
        <v>75</v>
      </c>
      <c r="J396" s="3" t="s">
        <v>798</v>
      </c>
    </row>
    <row r="397" spans="1:10" ht="16.5" thickBot="1" x14ac:dyDescent="0.3">
      <c r="A397" s="18">
        <v>1756</v>
      </c>
      <c r="B397" s="3" t="s">
        <v>30</v>
      </c>
      <c r="C397" s="3">
        <v>10</v>
      </c>
      <c r="D397" s="3" t="s">
        <v>105</v>
      </c>
      <c r="E397" s="3" t="s">
        <v>15</v>
      </c>
      <c r="F397" s="3"/>
      <c r="G397" s="3"/>
      <c r="H397" s="3" t="s">
        <v>75</v>
      </c>
      <c r="I397" s="3" t="s">
        <v>75</v>
      </c>
      <c r="J397" s="3" t="s">
        <v>799</v>
      </c>
    </row>
    <row r="398" spans="1:10" ht="16.5" thickBot="1" x14ac:dyDescent="0.3">
      <c r="A398" s="18">
        <v>1757</v>
      </c>
      <c r="B398" s="3" t="s">
        <v>30</v>
      </c>
      <c r="C398" s="3">
        <v>15</v>
      </c>
      <c r="D398" s="3" t="s">
        <v>121</v>
      </c>
      <c r="E398" s="3" t="s">
        <v>19</v>
      </c>
      <c r="F398" s="3"/>
      <c r="G398" s="3"/>
      <c r="H398" s="23" t="s">
        <v>800</v>
      </c>
      <c r="I398" s="3" t="s">
        <v>240</v>
      </c>
      <c r="J398" s="3" t="s">
        <v>801</v>
      </c>
    </row>
    <row r="399" spans="1:10" ht="16.5" thickBot="1" x14ac:dyDescent="0.3">
      <c r="A399" s="18">
        <v>1758</v>
      </c>
      <c r="B399" s="3" t="s">
        <v>30</v>
      </c>
      <c r="C399" s="3">
        <v>13</v>
      </c>
      <c r="D399" s="3" t="s">
        <v>121</v>
      </c>
      <c r="E399" s="3" t="s">
        <v>19</v>
      </c>
      <c r="F399" s="3"/>
      <c r="G399" s="3"/>
      <c r="H399" s="3" t="s">
        <v>206</v>
      </c>
      <c r="I399" s="26" t="s">
        <v>206</v>
      </c>
      <c r="J399" s="3" t="s">
        <v>802</v>
      </c>
    </row>
    <row r="400" spans="1:10" ht="16.5" thickBot="1" x14ac:dyDescent="0.3">
      <c r="A400" s="18">
        <v>1759</v>
      </c>
      <c r="B400" s="3" t="s">
        <v>30</v>
      </c>
      <c r="C400" s="3">
        <v>13</v>
      </c>
      <c r="D400" s="3" t="s">
        <v>122</v>
      </c>
      <c r="E400" s="3" t="s">
        <v>19</v>
      </c>
      <c r="F400" s="3"/>
      <c r="G400" s="3"/>
      <c r="H400" s="23" t="s">
        <v>804</v>
      </c>
      <c r="I400" s="3" t="s">
        <v>240</v>
      </c>
      <c r="J400" s="3" t="s">
        <v>801</v>
      </c>
    </row>
    <row r="401" spans="1:10" ht="16.5" thickBot="1" x14ac:dyDescent="0.3">
      <c r="A401" s="18">
        <v>1760</v>
      </c>
      <c r="B401" s="3" t="s">
        <v>30</v>
      </c>
      <c r="C401" s="3">
        <v>10</v>
      </c>
      <c r="D401" s="3" t="s">
        <v>117</v>
      </c>
      <c r="E401" s="3" t="s">
        <v>22</v>
      </c>
      <c r="F401" s="3"/>
      <c r="G401" s="3"/>
      <c r="H401" s="23" t="s">
        <v>805</v>
      </c>
      <c r="I401" s="3" t="s">
        <v>240</v>
      </c>
      <c r="J401" s="3" t="s">
        <v>806</v>
      </c>
    </row>
    <row r="402" spans="1:10" ht="16.5" thickBot="1" x14ac:dyDescent="0.3">
      <c r="A402" s="18">
        <v>1761</v>
      </c>
      <c r="B402" s="3" t="s">
        <v>30</v>
      </c>
      <c r="C402" s="3">
        <v>14</v>
      </c>
      <c r="D402" s="3" t="s">
        <v>25</v>
      </c>
      <c r="E402" s="3" t="s">
        <v>19</v>
      </c>
      <c r="F402" s="3"/>
      <c r="G402" s="3"/>
      <c r="H402" s="23" t="s">
        <v>807</v>
      </c>
      <c r="I402" s="3" t="s">
        <v>240</v>
      </c>
      <c r="J402" s="3" t="s">
        <v>808</v>
      </c>
    </row>
    <row r="403" spans="1:10" ht="16.5" thickBot="1" x14ac:dyDescent="0.3">
      <c r="A403" s="18">
        <v>1762</v>
      </c>
      <c r="B403" s="3" t="s">
        <v>30</v>
      </c>
      <c r="C403" s="3">
        <v>14</v>
      </c>
      <c r="D403" s="3" t="s">
        <v>25</v>
      </c>
      <c r="E403" s="3" t="s">
        <v>19</v>
      </c>
      <c r="F403" s="3"/>
      <c r="G403" s="3"/>
      <c r="H403" s="3" t="s">
        <v>75</v>
      </c>
      <c r="I403" s="3" t="s">
        <v>75</v>
      </c>
      <c r="J403" s="3" t="s">
        <v>357</v>
      </c>
    </row>
    <row r="404" spans="1:10" ht="16.5" thickBot="1" x14ac:dyDescent="0.3">
      <c r="A404" s="18">
        <v>1763</v>
      </c>
      <c r="B404" s="3" t="s">
        <v>30</v>
      </c>
      <c r="C404" s="3">
        <v>15</v>
      </c>
      <c r="D404" s="3" t="s">
        <v>25</v>
      </c>
      <c r="E404" s="3" t="s">
        <v>19</v>
      </c>
      <c r="F404" s="3"/>
      <c r="G404" s="3"/>
      <c r="H404" s="23" t="s">
        <v>809</v>
      </c>
      <c r="I404" s="3" t="s">
        <v>240</v>
      </c>
      <c r="J404" s="3" t="s">
        <v>400</v>
      </c>
    </row>
    <row r="405" spans="1:10" ht="16.5" thickBot="1" x14ac:dyDescent="0.3">
      <c r="A405" s="18">
        <v>1765</v>
      </c>
      <c r="B405" s="3" t="s">
        <v>30</v>
      </c>
      <c r="C405" s="3">
        <v>14</v>
      </c>
      <c r="D405" s="3" t="s">
        <v>11</v>
      </c>
      <c r="E405" s="3" t="s">
        <v>19</v>
      </c>
      <c r="F405" s="3"/>
      <c r="G405" s="3"/>
      <c r="H405" s="23" t="s">
        <v>810</v>
      </c>
      <c r="I405" s="3" t="s">
        <v>240</v>
      </c>
      <c r="J405" s="3" t="s">
        <v>737</v>
      </c>
    </row>
    <row r="406" spans="1:10" ht="16.5" thickBot="1" x14ac:dyDescent="0.3">
      <c r="A406" s="18">
        <v>1766</v>
      </c>
      <c r="B406" s="3" t="s">
        <v>30</v>
      </c>
      <c r="C406" s="3">
        <v>14</v>
      </c>
      <c r="D406" s="3" t="s">
        <v>117</v>
      </c>
      <c r="E406" s="3" t="s">
        <v>19</v>
      </c>
      <c r="F406" s="3"/>
      <c r="G406" s="3"/>
      <c r="H406" s="23" t="s">
        <v>811</v>
      </c>
      <c r="I406" s="3" t="s">
        <v>240</v>
      </c>
      <c r="J406" s="3" t="s">
        <v>494</v>
      </c>
    </row>
    <row r="407" spans="1:10" ht="16.5" thickBot="1" x14ac:dyDescent="0.3">
      <c r="A407" s="18">
        <v>1767</v>
      </c>
      <c r="B407" s="3" t="s">
        <v>30</v>
      </c>
      <c r="C407" s="3">
        <v>15</v>
      </c>
      <c r="D407" s="3" t="s">
        <v>101</v>
      </c>
      <c r="E407" s="3" t="s">
        <v>19</v>
      </c>
      <c r="F407" s="3"/>
      <c r="G407" s="3"/>
      <c r="H407" s="23" t="s">
        <v>813</v>
      </c>
      <c r="I407" s="3" t="s">
        <v>240</v>
      </c>
      <c r="J407" s="3" t="s">
        <v>812</v>
      </c>
    </row>
    <row r="408" spans="1:10" ht="16.5" thickBot="1" x14ac:dyDescent="0.3">
      <c r="A408" s="18">
        <v>1768</v>
      </c>
      <c r="B408" s="3" t="s">
        <v>30</v>
      </c>
      <c r="C408" s="3">
        <v>16</v>
      </c>
      <c r="D408" s="3" t="s">
        <v>101</v>
      </c>
      <c r="E408" s="3" t="s">
        <v>19</v>
      </c>
      <c r="F408" s="3"/>
      <c r="G408" s="3"/>
      <c r="H408" s="23" t="s">
        <v>814</v>
      </c>
      <c r="I408" s="3" t="s">
        <v>240</v>
      </c>
      <c r="J408" s="3" t="s">
        <v>357</v>
      </c>
    </row>
    <row r="409" spans="1:10" ht="16.5" thickBot="1" x14ac:dyDescent="0.3">
      <c r="A409" s="18">
        <v>1769</v>
      </c>
      <c r="B409" s="3" t="s">
        <v>30</v>
      </c>
      <c r="C409" s="3">
        <v>14</v>
      </c>
      <c r="D409" s="3" t="s">
        <v>101</v>
      </c>
      <c r="E409" s="3" t="s">
        <v>22</v>
      </c>
      <c r="F409" s="3" t="s">
        <v>930</v>
      </c>
      <c r="G409" s="3"/>
      <c r="H409" s="23" t="s">
        <v>815</v>
      </c>
      <c r="I409" s="3" t="s">
        <v>240</v>
      </c>
      <c r="J409" s="3" t="s">
        <v>346</v>
      </c>
    </row>
    <row r="410" spans="1:10" ht="16.5" thickBot="1" x14ac:dyDescent="0.3">
      <c r="A410" s="18">
        <v>1770</v>
      </c>
      <c r="B410" s="3" t="s">
        <v>30</v>
      </c>
      <c r="C410" s="3">
        <v>11</v>
      </c>
      <c r="D410" s="3" t="s">
        <v>23</v>
      </c>
      <c r="E410" s="3" t="s">
        <v>15</v>
      </c>
      <c r="F410" s="3"/>
      <c r="G410" s="3"/>
      <c r="H410" s="23" t="s">
        <v>816</v>
      </c>
      <c r="I410" s="3" t="s">
        <v>240</v>
      </c>
      <c r="J410" s="3" t="s">
        <v>346</v>
      </c>
    </row>
    <row r="411" spans="1:10" ht="16.5" thickBot="1" x14ac:dyDescent="0.3">
      <c r="A411" s="18">
        <v>1771</v>
      </c>
      <c r="B411" s="3" t="s">
        <v>30</v>
      </c>
      <c r="C411" s="3">
        <v>14</v>
      </c>
      <c r="D411" s="3" t="s">
        <v>23</v>
      </c>
      <c r="E411" s="3" t="s">
        <v>123</v>
      </c>
      <c r="F411" s="3"/>
      <c r="G411" s="3"/>
      <c r="H411" s="23" t="s">
        <v>817</v>
      </c>
      <c r="I411" s="3" t="s">
        <v>240</v>
      </c>
      <c r="J411" s="3" t="s">
        <v>400</v>
      </c>
    </row>
    <row r="412" spans="1:10" ht="16.5" thickBot="1" x14ac:dyDescent="0.3">
      <c r="A412" s="18">
        <v>1772</v>
      </c>
      <c r="B412" s="3" t="s">
        <v>30</v>
      </c>
      <c r="C412" s="3">
        <v>13</v>
      </c>
      <c r="D412" s="3" t="s">
        <v>23</v>
      </c>
      <c r="E412" s="3" t="s">
        <v>15</v>
      </c>
      <c r="F412" s="3" t="s">
        <v>930</v>
      </c>
      <c r="G412" s="3"/>
      <c r="H412" s="23" t="s">
        <v>819</v>
      </c>
      <c r="I412" s="3" t="s">
        <v>240</v>
      </c>
      <c r="J412" s="3" t="s">
        <v>818</v>
      </c>
    </row>
    <row r="413" spans="1:10" ht="16.5" thickBot="1" x14ac:dyDescent="0.3">
      <c r="A413" s="18">
        <v>1780</v>
      </c>
      <c r="B413" s="3" t="s">
        <v>30</v>
      </c>
      <c r="C413" s="3">
        <v>13</v>
      </c>
      <c r="D413" s="3" t="s">
        <v>124</v>
      </c>
      <c r="E413" s="3" t="s">
        <v>12</v>
      </c>
      <c r="F413" s="3"/>
      <c r="G413" s="3"/>
      <c r="H413" s="23" t="s">
        <v>820</v>
      </c>
      <c r="I413" s="3" t="s">
        <v>240</v>
      </c>
      <c r="J413" s="3" t="s">
        <v>821</v>
      </c>
    </row>
    <row r="414" spans="1:10" ht="16.5" thickBot="1" x14ac:dyDescent="0.3">
      <c r="A414" s="18">
        <v>1785</v>
      </c>
      <c r="B414" s="3" t="s">
        <v>30</v>
      </c>
      <c r="C414" s="3">
        <v>12</v>
      </c>
      <c r="D414" s="3" t="s">
        <v>117</v>
      </c>
      <c r="E414" s="3" t="s">
        <v>12</v>
      </c>
      <c r="F414" s="3"/>
      <c r="G414" s="3"/>
      <c r="H414" s="3" t="s">
        <v>208</v>
      </c>
      <c r="I414" s="3" t="s">
        <v>208</v>
      </c>
      <c r="J414" s="3"/>
    </row>
    <row r="415" spans="1:10" ht="16.5" thickBot="1" x14ac:dyDescent="0.3">
      <c r="A415" s="18">
        <v>1795</v>
      </c>
      <c r="B415" s="3" t="s">
        <v>30</v>
      </c>
      <c r="C415" s="3">
        <v>12</v>
      </c>
      <c r="D415" s="3" t="s">
        <v>125</v>
      </c>
      <c r="E415" s="3" t="s">
        <v>22</v>
      </c>
      <c r="F415" s="3"/>
      <c r="G415" s="3"/>
      <c r="H415" s="23" t="s">
        <v>822</v>
      </c>
      <c r="I415" s="3" t="s">
        <v>240</v>
      </c>
      <c r="J415" s="3" t="s">
        <v>823</v>
      </c>
    </row>
    <row r="416" spans="1:10" ht="16.5" thickBot="1" x14ac:dyDescent="0.3">
      <c r="A416" s="18">
        <v>1798</v>
      </c>
      <c r="B416" s="3" t="s">
        <v>30</v>
      </c>
      <c r="C416" s="3">
        <v>12</v>
      </c>
      <c r="D416" s="3" t="s">
        <v>126</v>
      </c>
      <c r="E416" s="3" t="s">
        <v>15</v>
      </c>
      <c r="F416" s="3" t="s">
        <v>930</v>
      </c>
      <c r="G416" s="3"/>
      <c r="H416" s="23" t="s">
        <v>824</v>
      </c>
      <c r="I416" s="3" t="s">
        <v>240</v>
      </c>
      <c r="J416" s="3" t="s">
        <v>318</v>
      </c>
    </row>
    <row r="417" spans="1:10" ht="16.5" thickBot="1" x14ac:dyDescent="0.3">
      <c r="A417" s="18">
        <v>1799</v>
      </c>
      <c r="B417" s="3" t="s">
        <v>30</v>
      </c>
      <c r="C417" s="3">
        <v>12</v>
      </c>
      <c r="D417" s="3" t="s">
        <v>127</v>
      </c>
      <c r="E417" s="3" t="s">
        <v>19</v>
      </c>
      <c r="F417" s="3"/>
      <c r="G417" s="3"/>
      <c r="H417" s="3" t="s">
        <v>208</v>
      </c>
      <c r="I417" s="3" t="s">
        <v>208</v>
      </c>
      <c r="J417" s="3"/>
    </row>
    <row r="418" spans="1:10" ht="16.5" thickBot="1" x14ac:dyDescent="0.3">
      <c r="A418" s="18">
        <v>1809</v>
      </c>
      <c r="B418" s="3" t="s">
        <v>30</v>
      </c>
      <c r="C418" s="3">
        <v>14</v>
      </c>
      <c r="D418" s="3" t="s">
        <v>128</v>
      </c>
      <c r="E418" s="3" t="s">
        <v>19</v>
      </c>
      <c r="F418" s="3"/>
      <c r="G418" s="3"/>
      <c r="H418" s="3" t="s">
        <v>208</v>
      </c>
      <c r="I418" s="3" t="s">
        <v>208</v>
      </c>
      <c r="J418" s="3"/>
    </row>
    <row r="419" spans="1:10" ht="16.5" thickBot="1" x14ac:dyDescent="0.3">
      <c r="A419" s="18">
        <v>1817</v>
      </c>
      <c r="B419" s="3" t="s">
        <v>30</v>
      </c>
      <c r="C419" s="3">
        <v>11</v>
      </c>
      <c r="D419" s="3" t="s">
        <v>13</v>
      </c>
      <c r="E419" s="3" t="s">
        <v>15</v>
      </c>
      <c r="F419" s="3"/>
      <c r="G419" s="3"/>
      <c r="H419" s="3" t="s">
        <v>75</v>
      </c>
      <c r="I419" s="3" t="s">
        <v>75</v>
      </c>
      <c r="J419" s="3"/>
    </row>
    <row r="420" spans="1:10" ht="16.5" thickBot="1" x14ac:dyDescent="0.3">
      <c r="A420" s="18">
        <v>1818</v>
      </c>
      <c r="B420" s="3" t="s">
        <v>30</v>
      </c>
      <c r="C420" s="3">
        <v>12</v>
      </c>
      <c r="D420" s="3" t="s">
        <v>13</v>
      </c>
      <c r="E420" s="3" t="s">
        <v>15</v>
      </c>
      <c r="F420" s="3"/>
      <c r="G420" s="3"/>
      <c r="H420" s="3" t="s">
        <v>75</v>
      </c>
      <c r="I420" s="3" t="s">
        <v>75</v>
      </c>
      <c r="J420" s="3"/>
    </row>
    <row r="421" spans="1:10" ht="16.5" thickBot="1" x14ac:dyDescent="0.3">
      <c r="A421" s="18">
        <v>1827</v>
      </c>
      <c r="B421" s="3" t="s">
        <v>30</v>
      </c>
      <c r="C421" s="3">
        <v>13</v>
      </c>
      <c r="D421" s="3" t="s">
        <v>25</v>
      </c>
      <c r="E421" s="3" t="s">
        <v>19</v>
      </c>
      <c r="F421" s="3"/>
      <c r="G421" s="3"/>
      <c r="H421" s="23" t="s">
        <v>825</v>
      </c>
      <c r="I421" s="3" t="s">
        <v>240</v>
      </c>
      <c r="J421" s="3" t="s">
        <v>400</v>
      </c>
    </row>
    <row r="422" spans="1:10" ht="16.5" thickBot="1" x14ac:dyDescent="0.3">
      <c r="A422" s="18">
        <v>1828</v>
      </c>
      <c r="B422" s="3" t="s">
        <v>30</v>
      </c>
      <c r="C422" s="3">
        <v>11</v>
      </c>
      <c r="D422" s="3" t="s">
        <v>25</v>
      </c>
      <c r="E422" s="3" t="s">
        <v>22</v>
      </c>
      <c r="F422" s="3"/>
      <c r="G422" s="3"/>
      <c r="H422" s="23" t="s">
        <v>826</v>
      </c>
      <c r="I422" s="3" t="s">
        <v>240</v>
      </c>
      <c r="J422" s="3" t="s">
        <v>737</v>
      </c>
    </row>
    <row r="423" spans="1:10" ht="16.5" thickBot="1" x14ac:dyDescent="0.3">
      <c r="A423" s="18">
        <v>1830</v>
      </c>
      <c r="B423" s="3" t="s">
        <v>30</v>
      </c>
      <c r="C423" s="3">
        <v>11</v>
      </c>
      <c r="D423" s="3" t="s">
        <v>25</v>
      </c>
      <c r="E423" s="3" t="s">
        <v>19</v>
      </c>
      <c r="F423" s="3"/>
      <c r="G423" s="3"/>
      <c r="H423" s="23" t="s">
        <v>827</v>
      </c>
      <c r="I423" s="3" t="s">
        <v>240</v>
      </c>
      <c r="J423" s="3" t="s">
        <v>828</v>
      </c>
    </row>
    <row r="424" spans="1:10" ht="16.5" thickBot="1" x14ac:dyDescent="0.3">
      <c r="A424" s="18">
        <v>1831</v>
      </c>
      <c r="B424" s="3" t="s">
        <v>30</v>
      </c>
      <c r="C424" s="3">
        <v>14</v>
      </c>
      <c r="D424" s="3" t="s">
        <v>25</v>
      </c>
      <c r="E424" s="3" t="s">
        <v>19</v>
      </c>
      <c r="F424" s="3"/>
      <c r="G424" s="3"/>
      <c r="H424" s="23" t="s">
        <v>829</v>
      </c>
      <c r="I424" s="3" t="s">
        <v>240</v>
      </c>
      <c r="J424" s="3" t="s">
        <v>831</v>
      </c>
    </row>
    <row r="425" spans="1:10" ht="16.5" thickBot="1" x14ac:dyDescent="0.3">
      <c r="A425" s="18">
        <v>1832</v>
      </c>
      <c r="B425" s="3" t="s">
        <v>30</v>
      </c>
      <c r="C425" s="3">
        <v>14</v>
      </c>
      <c r="D425" s="3" t="s">
        <v>25</v>
      </c>
      <c r="E425" s="3" t="s">
        <v>19</v>
      </c>
      <c r="F425" s="3"/>
      <c r="G425" s="3"/>
      <c r="H425" s="23" t="s">
        <v>830</v>
      </c>
      <c r="I425" s="3" t="s">
        <v>240</v>
      </c>
      <c r="J425" s="3" t="s">
        <v>831</v>
      </c>
    </row>
    <row r="426" spans="1:10" ht="16.5" thickBot="1" x14ac:dyDescent="0.3">
      <c r="A426" s="18">
        <v>1834</v>
      </c>
      <c r="B426" s="3" t="s">
        <v>30</v>
      </c>
      <c r="C426" s="3">
        <v>14</v>
      </c>
      <c r="D426" s="3" t="s">
        <v>21</v>
      </c>
      <c r="E426" s="3" t="s">
        <v>19</v>
      </c>
      <c r="F426" s="3"/>
      <c r="G426" s="3"/>
      <c r="H426" s="3" t="s">
        <v>208</v>
      </c>
      <c r="I426" s="3" t="s">
        <v>208</v>
      </c>
      <c r="J426" s="3"/>
    </row>
    <row r="427" spans="1:10" ht="16.5" thickBot="1" x14ac:dyDescent="0.3">
      <c r="A427" s="18">
        <v>1836</v>
      </c>
      <c r="B427" s="3" t="s">
        <v>30</v>
      </c>
      <c r="C427" s="3">
        <v>10</v>
      </c>
      <c r="D427" s="3" t="s">
        <v>94</v>
      </c>
      <c r="E427" s="3" t="s">
        <v>19</v>
      </c>
      <c r="F427" s="3"/>
      <c r="G427" s="3"/>
      <c r="H427" s="23" t="s">
        <v>832</v>
      </c>
      <c r="I427" s="3" t="s">
        <v>240</v>
      </c>
      <c r="J427" s="3" t="s">
        <v>833</v>
      </c>
    </row>
    <row r="428" spans="1:10" ht="16.5" thickBot="1" x14ac:dyDescent="0.3">
      <c r="A428" s="18">
        <v>1837</v>
      </c>
      <c r="B428" s="3" t="s">
        <v>30</v>
      </c>
      <c r="C428" s="3">
        <v>11</v>
      </c>
      <c r="D428" s="3" t="s">
        <v>94</v>
      </c>
      <c r="E428" s="3" t="s">
        <v>19</v>
      </c>
      <c r="F428" s="3"/>
      <c r="G428" s="3"/>
      <c r="H428" s="23" t="s">
        <v>834</v>
      </c>
      <c r="I428" s="3" t="s">
        <v>240</v>
      </c>
      <c r="J428" s="3" t="s">
        <v>400</v>
      </c>
    </row>
    <row r="429" spans="1:10" ht="16.5" thickBot="1" x14ac:dyDescent="0.3">
      <c r="A429" s="18">
        <v>1838</v>
      </c>
      <c r="B429" s="3" t="s">
        <v>30</v>
      </c>
      <c r="C429" s="3">
        <v>11</v>
      </c>
      <c r="D429" s="3" t="s">
        <v>94</v>
      </c>
      <c r="E429" s="3" t="s">
        <v>19</v>
      </c>
      <c r="F429" s="3"/>
      <c r="G429" s="3"/>
      <c r="H429" s="3" t="s">
        <v>75</v>
      </c>
      <c r="I429" s="3" t="s">
        <v>75</v>
      </c>
      <c r="J429" s="3"/>
    </row>
    <row r="430" spans="1:10" ht="16.5" thickBot="1" x14ac:dyDescent="0.3">
      <c r="A430" s="18">
        <v>1839</v>
      </c>
      <c r="B430" s="3" t="s">
        <v>30</v>
      </c>
      <c r="C430" s="3">
        <v>13</v>
      </c>
      <c r="D430" s="3" t="s">
        <v>87</v>
      </c>
      <c r="E430" s="3" t="s">
        <v>19</v>
      </c>
      <c r="F430" s="3"/>
      <c r="G430" s="3"/>
      <c r="H430" s="23" t="s">
        <v>835</v>
      </c>
      <c r="I430" s="3" t="s">
        <v>240</v>
      </c>
      <c r="J430" s="3" t="s">
        <v>836</v>
      </c>
    </row>
    <row r="431" spans="1:10" ht="16.5" thickBot="1" x14ac:dyDescent="0.3">
      <c r="A431" s="18">
        <v>1840</v>
      </c>
      <c r="B431" s="3" t="s">
        <v>30</v>
      </c>
      <c r="C431" s="3">
        <v>15</v>
      </c>
      <c r="D431" s="3" t="s">
        <v>129</v>
      </c>
      <c r="E431" s="3" t="s">
        <v>19</v>
      </c>
      <c r="F431" s="3" t="s">
        <v>930</v>
      </c>
      <c r="G431" s="3"/>
      <c r="H431" s="23" t="s">
        <v>837</v>
      </c>
      <c r="I431" s="3" t="s">
        <v>240</v>
      </c>
      <c r="J431" s="3" t="s">
        <v>943</v>
      </c>
    </row>
    <row r="432" spans="1:10" ht="16.5" thickBot="1" x14ac:dyDescent="0.3">
      <c r="A432" s="18">
        <v>1841</v>
      </c>
      <c r="B432" s="3" t="s">
        <v>30</v>
      </c>
      <c r="C432" s="3">
        <v>9</v>
      </c>
      <c r="D432" s="3" t="s">
        <v>121</v>
      </c>
      <c r="E432" s="3" t="s">
        <v>22</v>
      </c>
      <c r="F432" s="3"/>
      <c r="G432" s="3"/>
      <c r="H432" s="23" t="s">
        <v>838</v>
      </c>
      <c r="I432" s="3" t="s">
        <v>240</v>
      </c>
      <c r="J432" s="3" t="s">
        <v>839</v>
      </c>
    </row>
    <row r="433" spans="1:10" ht="16.5" thickBot="1" x14ac:dyDescent="0.3">
      <c r="A433" s="18">
        <v>1843</v>
      </c>
      <c r="B433" s="3" t="s">
        <v>30</v>
      </c>
      <c r="C433" s="3">
        <v>12</v>
      </c>
      <c r="D433" s="3" t="s">
        <v>13</v>
      </c>
      <c r="E433" s="3" t="s">
        <v>19</v>
      </c>
      <c r="F433" s="3"/>
      <c r="G433" s="3"/>
      <c r="H433" s="23" t="s">
        <v>842</v>
      </c>
      <c r="I433" s="3" t="s">
        <v>240</v>
      </c>
      <c r="J433" s="3" t="s">
        <v>843</v>
      </c>
    </row>
    <row r="434" spans="1:10" ht="16.5" thickBot="1" x14ac:dyDescent="0.3">
      <c r="A434" s="18">
        <v>1845</v>
      </c>
      <c r="B434" s="3" t="s">
        <v>30</v>
      </c>
      <c r="C434" s="3">
        <v>10</v>
      </c>
      <c r="D434" s="3" t="s">
        <v>13</v>
      </c>
      <c r="E434" s="3" t="s">
        <v>19</v>
      </c>
      <c r="F434" s="3"/>
      <c r="G434" s="3"/>
      <c r="H434" s="23" t="s">
        <v>840</v>
      </c>
      <c r="I434" s="3" t="s">
        <v>240</v>
      </c>
      <c r="J434" s="3" t="s">
        <v>841</v>
      </c>
    </row>
    <row r="435" spans="1:10" ht="16.5" thickBot="1" x14ac:dyDescent="0.3">
      <c r="A435" s="18">
        <v>1846</v>
      </c>
      <c r="B435" s="3" t="s">
        <v>30</v>
      </c>
      <c r="C435" s="3">
        <v>11</v>
      </c>
      <c r="D435" s="3" t="s">
        <v>13</v>
      </c>
      <c r="E435" s="3" t="s">
        <v>19</v>
      </c>
      <c r="F435" s="3"/>
      <c r="G435" s="3"/>
      <c r="H435" s="3" t="s">
        <v>75</v>
      </c>
      <c r="I435" s="3" t="s">
        <v>75</v>
      </c>
      <c r="J435" s="3"/>
    </row>
    <row r="436" spans="1:10" ht="16.5" thickBot="1" x14ac:dyDescent="0.3">
      <c r="A436" s="18">
        <v>1847</v>
      </c>
      <c r="B436" s="3" t="s">
        <v>30</v>
      </c>
      <c r="C436" s="3">
        <v>11</v>
      </c>
      <c r="D436" s="3" t="s">
        <v>13</v>
      </c>
      <c r="E436" s="3" t="s">
        <v>19</v>
      </c>
      <c r="F436" s="3"/>
      <c r="G436" s="3"/>
      <c r="H436" s="23" t="s">
        <v>844</v>
      </c>
      <c r="I436" s="3" t="s">
        <v>240</v>
      </c>
      <c r="J436" s="3" t="s">
        <v>357</v>
      </c>
    </row>
    <row r="437" spans="1:10" ht="16.5" thickBot="1" x14ac:dyDescent="0.3">
      <c r="A437" s="18">
        <v>1848</v>
      </c>
      <c r="B437" s="3" t="s">
        <v>30</v>
      </c>
      <c r="C437" s="3">
        <v>15</v>
      </c>
      <c r="D437" s="3" t="s">
        <v>14</v>
      </c>
      <c r="E437" s="3" t="s">
        <v>19</v>
      </c>
      <c r="F437" s="3"/>
      <c r="G437" s="3"/>
      <c r="H437" s="3" t="s">
        <v>75</v>
      </c>
      <c r="I437" s="3" t="s">
        <v>75</v>
      </c>
      <c r="J437" s="3"/>
    </row>
    <row r="438" spans="1:10" ht="16.5" thickBot="1" x14ac:dyDescent="0.3">
      <c r="A438" s="18">
        <v>1849</v>
      </c>
      <c r="B438" s="3" t="s">
        <v>30</v>
      </c>
      <c r="C438" s="3">
        <v>11</v>
      </c>
      <c r="D438" s="3" t="s">
        <v>54</v>
      </c>
      <c r="E438" s="3" t="s">
        <v>22</v>
      </c>
      <c r="F438" s="3"/>
      <c r="G438" s="3"/>
      <c r="H438" s="23" t="s">
        <v>845</v>
      </c>
      <c r="I438" s="3" t="s">
        <v>240</v>
      </c>
      <c r="J438" s="3" t="s">
        <v>400</v>
      </c>
    </row>
    <row r="439" spans="1:10" ht="16.5" thickBot="1" x14ac:dyDescent="0.3">
      <c r="A439" s="18">
        <v>1850</v>
      </c>
      <c r="B439" s="3" t="s">
        <v>30</v>
      </c>
      <c r="C439" s="3">
        <v>13</v>
      </c>
      <c r="D439" s="3" t="s">
        <v>62</v>
      </c>
      <c r="E439" s="3" t="s">
        <v>19</v>
      </c>
      <c r="F439" s="3"/>
      <c r="G439" s="3"/>
      <c r="H439" s="23" t="s">
        <v>846</v>
      </c>
      <c r="I439" s="3" t="s">
        <v>240</v>
      </c>
      <c r="J439" s="3" t="s">
        <v>357</v>
      </c>
    </row>
    <row r="440" spans="1:10" ht="16.5" thickBot="1" x14ac:dyDescent="0.3">
      <c r="A440" s="18">
        <v>1851</v>
      </c>
      <c r="B440" s="3" t="s">
        <v>30</v>
      </c>
      <c r="C440" s="3">
        <v>10</v>
      </c>
      <c r="D440" s="3" t="s">
        <v>130</v>
      </c>
      <c r="E440" s="3" t="s">
        <v>19</v>
      </c>
      <c r="F440" s="3"/>
      <c r="G440" s="3"/>
      <c r="H440" s="23" t="s">
        <v>847</v>
      </c>
      <c r="I440" s="3" t="s">
        <v>240</v>
      </c>
      <c r="J440" s="3" t="s">
        <v>357</v>
      </c>
    </row>
    <row r="441" spans="1:10" ht="16.5" thickBot="1" x14ac:dyDescent="0.3">
      <c r="A441" s="18">
        <v>1852</v>
      </c>
      <c r="B441" s="3" t="s">
        <v>30</v>
      </c>
      <c r="C441" s="3">
        <v>13</v>
      </c>
      <c r="D441" s="3" t="s">
        <v>74</v>
      </c>
      <c r="E441" s="3" t="s">
        <v>22</v>
      </c>
      <c r="F441" s="3"/>
      <c r="G441" s="3"/>
      <c r="H441" s="23" t="s">
        <v>848</v>
      </c>
      <c r="I441" s="3" t="s">
        <v>240</v>
      </c>
      <c r="J441" s="3" t="s">
        <v>483</v>
      </c>
    </row>
    <row r="442" spans="1:10" ht="16.5" thickBot="1" x14ac:dyDescent="0.3">
      <c r="A442" s="18">
        <v>1853</v>
      </c>
      <c r="B442" s="3" t="s">
        <v>30</v>
      </c>
      <c r="C442" s="3">
        <v>12</v>
      </c>
      <c r="D442" s="3" t="s">
        <v>131</v>
      </c>
      <c r="E442" s="3" t="s">
        <v>19</v>
      </c>
      <c r="F442" s="3"/>
      <c r="G442" s="3"/>
      <c r="H442" s="23" t="s">
        <v>849</v>
      </c>
      <c r="I442" s="3" t="s">
        <v>240</v>
      </c>
      <c r="J442" s="3" t="s">
        <v>850</v>
      </c>
    </row>
    <row r="443" spans="1:10" ht="16.5" thickBot="1" x14ac:dyDescent="0.3">
      <c r="A443" s="18">
        <v>1854</v>
      </c>
      <c r="B443" s="3" t="s">
        <v>30</v>
      </c>
      <c r="C443" s="3">
        <v>11</v>
      </c>
      <c r="D443" s="3" t="s">
        <v>101</v>
      </c>
      <c r="E443" s="3" t="s">
        <v>22</v>
      </c>
      <c r="F443" s="3"/>
      <c r="G443" s="3"/>
      <c r="H443" s="23" t="s">
        <v>852</v>
      </c>
      <c r="I443" s="3" t="s">
        <v>240</v>
      </c>
      <c r="J443" s="3" t="s">
        <v>851</v>
      </c>
    </row>
    <row r="444" spans="1:10" ht="16.5" thickBot="1" x14ac:dyDescent="0.3">
      <c r="A444" s="18">
        <v>1855</v>
      </c>
      <c r="B444" s="3" t="s">
        <v>30</v>
      </c>
      <c r="C444" s="3">
        <v>13</v>
      </c>
      <c r="D444" s="3" t="s">
        <v>101</v>
      </c>
      <c r="E444" s="3" t="s">
        <v>19</v>
      </c>
      <c r="F444" s="3"/>
      <c r="G444" s="3"/>
      <c r="H444" s="23" t="s">
        <v>853</v>
      </c>
      <c r="I444" s="3" t="s">
        <v>240</v>
      </c>
      <c r="J444" s="3" t="s">
        <v>357</v>
      </c>
    </row>
    <row r="445" spans="1:10" ht="16.5" thickBot="1" x14ac:dyDescent="0.3">
      <c r="A445" s="18">
        <v>1856</v>
      </c>
      <c r="B445" s="3" t="s">
        <v>30</v>
      </c>
      <c r="C445" s="3">
        <v>13</v>
      </c>
      <c r="D445" s="3" t="s">
        <v>101</v>
      </c>
      <c r="E445" s="3" t="s">
        <v>19</v>
      </c>
      <c r="F445" s="3"/>
      <c r="G445" s="3"/>
      <c r="H445" s="23" t="s">
        <v>854</v>
      </c>
      <c r="I445" s="3" t="s">
        <v>240</v>
      </c>
      <c r="J445" s="3" t="s">
        <v>855</v>
      </c>
    </row>
    <row r="446" spans="1:10" ht="16.5" thickBot="1" x14ac:dyDescent="0.3">
      <c r="A446" s="18">
        <v>1857</v>
      </c>
      <c r="B446" s="3" t="s">
        <v>30</v>
      </c>
      <c r="C446" s="3">
        <v>13</v>
      </c>
      <c r="D446" s="3" t="s">
        <v>101</v>
      </c>
      <c r="E446" s="3" t="s">
        <v>22</v>
      </c>
      <c r="F446" s="3"/>
      <c r="G446" s="3"/>
      <c r="H446" s="23" t="s">
        <v>856</v>
      </c>
      <c r="I446" s="3" t="s">
        <v>240</v>
      </c>
      <c r="J446" s="3" t="s">
        <v>737</v>
      </c>
    </row>
    <row r="447" spans="1:10" ht="16.5" thickBot="1" x14ac:dyDescent="0.3">
      <c r="A447" s="18">
        <v>1858</v>
      </c>
      <c r="B447" s="3" t="s">
        <v>30</v>
      </c>
      <c r="C447" s="3">
        <v>13</v>
      </c>
      <c r="D447" s="3" t="s">
        <v>120</v>
      </c>
      <c r="E447" s="3" t="s">
        <v>19</v>
      </c>
      <c r="F447" s="3"/>
      <c r="G447" s="3"/>
      <c r="H447" s="23" t="s">
        <v>857</v>
      </c>
      <c r="I447" s="3" t="s">
        <v>240</v>
      </c>
      <c r="J447" s="3" t="s">
        <v>737</v>
      </c>
    </row>
    <row r="448" spans="1:10" ht="16.5" thickBot="1" x14ac:dyDescent="0.3">
      <c r="A448" s="18">
        <v>1860</v>
      </c>
      <c r="B448" s="3" t="s">
        <v>30</v>
      </c>
      <c r="C448" s="3">
        <v>13</v>
      </c>
      <c r="D448" s="3" t="s">
        <v>104</v>
      </c>
      <c r="E448" s="3" t="s">
        <v>19</v>
      </c>
      <c r="F448" s="3"/>
      <c r="G448" s="3"/>
      <c r="H448" s="23" t="s">
        <v>858</v>
      </c>
      <c r="I448" s="3" t="s">
        <v>240</v>
      </c>
      <c r="J448" s="3" t="s">
        <v>400</v>
      </c>
    </row>
    <row r="449" spans="1:10" ht="16.5" thickBot="1" x14ac:dyDescent="0.3">
      <c r="A449" s="18">
        <v>1861</v>
      </c>
      <c r="B449" s="3" t="s">
        <v>30</v>
      </c>
      <c r="C449" s="3">
        <v>16</v>
      </c>
      <c r="D449" s="3" t="s">
        <v>104</v>
      </c>
      <c r="E449" s="3" t="s">
        <v>19</v>
      </c>
      <c r="F449" s="3"/>
      <c r="G449" s="3"/>
      <c r="H449" s="23" t="s">
        <v>859</v>
      </c>
      <c r="I449" s="3" t="s">
        <v>240</v>
      </c>
      <c r="J449" s="3" t="s">
        <v>583</v>
      </c>
    </row>
    <row r="450" spans="1:10" ht="16.5" thickBot="1" x14ac:dyDescent="0.3">
      <c r="A450" s="18">
        <v>1862</v>
      </c>
      <c r="B450" s="3" t="s">
        <v>30</v>
      </c>
      <c r="C450" s="3">
        <v>9</v>
      </c>
      <c r="D450" s="3" t="s">
        <v>132</v>
      </c>
      <c r="E450" s="3" t="s">
        <v>22</v>
      </c>
      <c r="F450" s="3" t="s">
        <v>928</v>
      </c>
      <c r="G450" s="3"/>
      <c r="H450" s="23" t="s">
        <v>860</v>
      </c>
      <c r="I450" s="3" t="s">
        <v>240</v>
      </c>
      <c r="J450" s="3" t="s">
        <v>400</v>
      </c>
    </row>
    <row r="451" spans="1:10" ht="16.5" thickBot="1" x14ac:dyDescent="0.3">
      <c r="A451" s="18">
        <v>1863</v>
      </c>
      <c r="B451" s="3" t="s">
        <v>30</v>
      </c>
      <c r="C451" s="3">
        <v>14</v>
      </c>
      <c r="D451" s="3" t="s">
        <v>133</v>
      </c>
      <c r="E451" s="3" t="s">
        <v>19</v>
      </c>
      <c r="F451" s="3"/>
      <c r="G451" s="3"/>
      <c r="H451" s="23" t="s">
        <v>861</v>
      </c>
      <c r="I451" s="3" t="s">
        <v>240</v>
      </c>
      <c r="J451" s="3" t="s">
        <v>357</v>
      </c>
    </row>
    <row r="452" spans="1:10" ht="16.5" thickBot="1" x14ac:dyDescent="0.3">
      <c r="A452" s="18">
        <v>1864</v>
      </c>
      <c r="B452" s="3" t="s">
        <v>30</v>
      </c>
      <c r="C452" s="3">
        <v>13</v>
      </c>
      <c r="D452" s="3" t="s">
        <v>113</v>
      </c>
      <c r="E452" s="3" t="s">
        <v>22</v>
      </c>
      <c r="F452" s="3"/>
      <c r="G452" s="3"/>
      <c r="H452" s="23" t="s">
        <v>862</v>
      </c>
      <c r="I452" s="3" t="s">
        <v>240</v>
      </c>
      <c r="J452" s="3" t="s">
        <v>357</v>
      </c>
    </row>
    <row r="453" spans="1:10" ht="16.5" thickBot="1" x14ac:dyDescent="0.3">
      <c r="A453" s="18">
        <v>1865</v>
      </c>
      <c r="B453" s="3" t="s">
        <v>30</v>
      </c>
      <c r="C453" s="3">
        <v>13</v>
      </c>
      <c r="D453" s="3" t="s">
        <v>107</v>
      </c>
      <c r="E453" s="3" t="s">
        <v>22</v>
      </c>
      <c r="F453" s="3"/>
      <c r="G453" s="3"/>
      <c r="H453" s="23" t="s">
        <v>863</v>
      </c>
      <c r="I453" s="3" t="s">
        <v>240</v>
      </c>
      <c r="J453" s="3" t="s">
        <v>357</v>
      </c>
    </row>
    <row r="454" spans="1:10" ht="16.5" thickBot="1" x14ac:dyDescent="0.3">
      <c r="A454" s="18">
        <v>1867</v>
      </c>
      <c r="B454" s="3" t="s">
        <v>30</v>
      </c>
      <c r="C454" s="3">
        <v>12</v>
      </c>
      <c r="D454" s="3" t="s">
        <v>134</v>
      </c>
      <c r="E454" s="3" t="s">
        <v>19</v>
      </c>
      <c r="F454" s="3"/>
      <c r="G454" s="3"/>
      <c r="H454" s="23" t="s">
        <v>864</v>
      </c>
      <c r="I454" s="3" t="s">
        <v>240</v>
      </c>
      <c r="J454" s="3" t="s">
        <v>865</v>
      </c>
    </row>
    <row r="455" spans="1:10" ht="16.5" thickBot="1" x14ac:dyDescent="0.3">
      <c r="A455" s="18">
        <v>1868</v>
      </c>
      <c r="B455" s="3" t="s">
        <v>30</v>
      </c>
      <c r="C455" s="3">
        <v>12</v>
      </c>
      <c r="D455" s="3" t="s">
        <v>108</v>
      </c>
      <c r="E455" s="3" t="s">
        <v>19</v>
      </c>
      <c r="F455" s="3"/>
      <c r="G455" s="3"/>
      <c r="H455" s="23" t="s">
        <v>866</v>
      </c>
      <c r="I455" s="3" t="s">
        <v>240</v>
      </c>
      <c r="J455" s="3" t="s">
        <v>357</v>
      </c>
    </row>
    <row r="456" spans="1:10" ht="16.5" thickBot="1" x14ac:dyDescent="0.3">
      <c r="A456" s="18">
        <v>1869</v>
      </c>
      <c r="B456" s="3" t="s">
        <v>30</v>
      </c>
      <c r="C456" s="3">
        <v>17</v>
      </c>
      <c r="D456" s="3" t="s">
        <v>108</v>
      </c>
      <c r="E456" s="3" t="s">
        <v>19</v>
      </c>
      <c r="F456" s="3"/>
      <c r="G456" s="3"/>
      <c r="H456" s="23" t="s">
        <v>867</v>
      </c>
      <c r="I456" s="3" t="s">
        <v>240</v>
      </c>
      <c r="J456" s="3" t="s">
        <v>737</v>
      </c>
    </row>
    <row r="457" spans="1:10" ht="16.5" thickBot="1" x14ac:dyDescent="0.3">
      <c r="A457" s="18">
        <v>1870</v>
      </c>
      <c r="B457" s="3" t="s">
        <v>30</v>
      </c>
      <c r="C457" s="3">
        <v>11</v>
      </c>
      <c r="D457" s="3" t="s">
        <v>108</v>
      </c>
      <c r="E457" s="3" t="s">
        <v>22</v>
      </c>
      <c r="F457" s="3"/>
      <c r="G457" s="3"/>
      <c r="H457" s="23" t="s">
        <v>868</v>
      </c>
      <c r="I457" s="3" t="s">
        <v>240</v>
      </c>
      <c r="J457" s="3" t="s">
        <v>869</v>
      </c>
    </row>
    <row r="458" spans="1:10" ht="16.5" thickBot="1" x14ac:dyDescent="0.3">
      <c r="A458" s="18">
        <v>1871</v>
      </c>
      <c r="B458" s="3" t="s">
        <v>30</v>
      </c>
      <c r="C458" s="3">
        <v>11</v>
      </c>
      <c r="D458" s="3" t="s">
        <v>108</v>
      </c>
      <c r="E458" s="3" t="s">
        <v>19</v>
      </c>
      <c r="F458" s="3" t="s">
        <v>928</v>
      </c>
      <c r="G458" s="3"/>
      <c r="H458" s="23" t="s">
        <v>870</v>
      </c>
      <c r="I458" s="3" t="s">
        <v>240</v>
      </c>
      <c r="J458" s="3" t="s">
        <v>737</v>
      </c>
    </row>
    <row r="459" spans="1:10" ht="16.5" thickBot="1" x14ac:dyDescent="0.3">
      <c r="A459" s="18">
        <v>1872</v>
      </c>
      <c r="B459" s="3" t="s">
        <v>30</v>
      </c>
      <c r="C459" s="3">
        <v>12</v>
      </c>
      <c r="D459" s="3" t="s">
        <v>108</v>
      </c>
      <c r="E459" s="3" t="s">
        <v>22</v>
      </c>
      <c r="F459" s="3"/>
      <c r="G459" s="3"/>
      <c r="H459" s="23" t="s">
        <v>871</v>
      </c>
      <c r="I459" s="3" t="s">
        <v>240</v>
      </c>
      <c r="J459" s="3" t="s">
        <v>346</v>
      </c>
    </row>
    <row r="460" spans="1:10" ht="16.5" thickBot="1" x14ac:dyDescent="0.3">
      <c r="A460" s="18">
        <v>1873</v>
      </c>
      <c r="B460" s="3" t="s">
        <v>30</v>
      </c>
      <c r="C460" s="3">
        <v>12</v>
      </c>
      <c r="D460" s="3" t="s">
        <v>135</v>
      </c>
      <c r="E460" s="3" t="s">
        <v>19</v>
      </c>
      <c r="F460" s="3"/>
      <c r="G460" s="3"/>
      <c r="H460" s="3" t="s">
        <v>872</v>
      </c>
      <c r="I460" s="3" t="s">
        <v>240</v>
      </c>
      <c r="J460" s="3" t="s">
        <v>874</v>
      </c>
    </row>
    <row r="461" spans="1:10" ht="16.5" thickBot="1" x14ac:dyDescent="0.3">
      <c r="A461" s="18">
        <v>1874</v>
      </c>
      <c r="B461" s="3" t="s">
        <v>30</v>
      </c>
      <c r="C461" s="3">
        <v>10</v>
      </c>
      <c r="D461" s="3" t="s">
        <v>29</v>
      </c>
      <c r="E461" s="3" t="s">
        <v>19</v>
      </c>
      <c r="F461" s="3"/>
      <c r="G461" s="3"/>
      <c r="H461" s="23" t="s">
        <v>876</v>
      </c>
      <c r="I461" s="3" t="s">
        <v>240</v>
      </c>
      <c r="J461" s="3" t="s">
        <v>875</v>
      </c>
    </row>
    <row r="462" spans="1:10" ht="16.5" thickBot="1" x14ac:dyDescent="0.3">
      <c r="A462" s="18">
        <v>1875</v>
      </c>
      <c r="B462" s="3" t="s">
        <v>30</v>
      </c>
      <c r="C462" s="3">
        <v>11</v>
      </c>
      <c r="D462" s="3" t="s">
        <v>25</v>
      </c>
      <c r="E462" s="3" t="s">
        <v>19</v>
      </c>
      <c r="F462" s="3"/>
      <c r="G462" s="3"/>
      <c r="H462" s="3" t="s">
        <v>75</v>
      </c>
      <c r="I462" s="3" t="s">
        <v>75</v>
      </c>
      <c r="J462" s="3"/>
    </row>
    <row r="463" spans="1:10" ht="16.5" thickBot="1" x14ac:dyDescent="0.3">
      <c r="A463" s="18">
        <v>1876</v>
      </c>
      <c r="B463" s="3" t="s">
        <v>30</v>
      </c>
      <c r="C463" s="3">
        <v>15</v>
      </c>
      <c r="D463" s="3" t="s">
        <v>29</v>
      </c>
      <c r="E463" s="3" t="s">
        <v>22</v>
      </c>
      <c r="F463" s="3"/>
      <c r="G463" s="3"/>
      <c r="H463" s="23" t="s">
        <v>877</v>
      </c>
      <c r="I463" s="3" t="s">
        <v>240</v>
      </c>
      <c r="J463" s="3" t="s">
        <v>878</v>
      </c>
    </row>
    <row r="464" spans="1:10" ht="16.5" thickBot="1" x14ac:dyDescent="0.3">
      <c r="A464" s="18">
        <v>1877</v>
      </c>
      <c r="B464" s="3" t="s">
        <v>30</v>
      </c>
      <c r="C464" s="3">
        <v>14</v>
      </c>
      <c r="D464" s="3" t="s">
        <v>29</v>
      </c>
      <c r="E464" s="3" t="s">
        <v>19</v>
      </c>
      <c r="F464" s="3"/>
      <c r="G464" s="3"/>
      <c r="H464" s="23" t="s">
        <v>879</v>
      </c>
      <c r="I464" s="3" t="s">
        <v>240</v>
      </c>
      <c r="J464" s="3" t="s">
        <v>880</v>
      </c>
    </row>
    <row r="465" spans="1:10" ht="16.5" thickBot="1" x14ac:dyDescent="0.3">
      <c r="A465" s="18">
        <v>1878</v>
      </c>
      <c r="B465" s="3" t="s">
        <v>30</v>
      </c>
      <c r="C465" s="3">
        <v>11</v>
      </c>
      <c r="D465" s="3" t="s">
        <v>29</v>
      </c>
      <c r="E465" s="3" t="s">
        <v>15</v>
      </c>
      <c r="F465" s="3" t="s">
        <v>928</v>
      </c>
      <c r="G465" s="3"/>
      <c r="H465" s="3" t="s">
        <v>75</v>
      </c>
      <c r="I465" s="3" t="s">
        <v>75</v>
      </c>
      <c r="J465" s="3"/>
    </row>
    <row r="466" spans="1:10" ht="16.5" thickBot="1" x14ac:dyDescent="0.3">
      <c r="A466" s="18">
        <v>1879</v>
      </c>
      <c r="B466" s="3" t="s">
        <v>30</v>
      </c>
      <c r="C466" s="3">
        <v>11</v>
      </c>
      <c r="D466" s="3" t="s">
        <v>29</v>
      </c>
      <c r="E466" s="3" t="s">
        <v>15</v>
      </c>
      <c r="F466" s="3" t="s">
        <v>928</v>
      </c>
      <c r="G466" s="3"/>
      <c r="H466" s="23" t="s">
        <v>881</v>
      </c>
      <c r="I466" s="3" t="s">
        <v>240</v>
      </c>
      <c r="J466" s="3" t="s">
        <v>944</v>
      </c>
    </row>
    <row r="467" spans="1:10" ht="16.5" thickBot="1" x14ac:dyDescent="0.3">
      <c r="A467" s="18">
        <v>1880</v>
      </c>
      <c r="B467" s="3" t="s">
        <v>30</v>
      </c>
      <c r="C467" s="3">
        <v>11</v>
      </c>
      <c r="D467" s="3" t="s">
        <v>29</v>
      </c>
      <c r="E467" s="3" t="s">
        <v>19</v>
      </c>
      <c r="F467" s="3"/>
      <c r="G467" s="3"/>
      <c r="H467" s="23" t="s">
        <v>882</v>
      </c>
      <c r="I467" s="3" t="s">
        <v>240</v>
      </c>
      <c r="J467" s="3" t="s">
        <v>883</v>
      </c>
    </row>
    <row r="468" spans="1:10" ht="16.5" thickBot="1" x14ac:dyDescent="0.3">
      <c r="A468" s="18">
        <v>1881</v>
      </c>
      <c r="B468" s="3" t="s">
        <v>30</v>
      </c>
      <c r="C468" s="3">
        <v>10</v>
      </c>
      <c r="D468" s="3" t="s">
        <v>29</v>
      </c>
      <c r="E468" s="3" t="s">
        <v>19</v>
      </c>
      <c r="F468" s="3"/>
      <c r="G468" s="3" t="s">
        <v>35</v>
      </c>
      <c r="H468" s="23" t="s">
        <v>886</v>
      </c>
      <c r="I468" s="3" t="s">
        <v>240</v>
      </c>
      <c r="J468" s="3" t="s">
        <v>737</v>
      </c>
    </row>
    <row r="469" spans="1:10" ht="16.5" thickBot="1" x14ac:dyDescent="0.3">
      <c r="A469" s="18">
        <v>1882</v>
      </c>
      <c r="B469" s="3" t="s">
        <v>30</v>
      </c>
      <c r="C469" s="3">
        <v>15</v>
      </c>
      <c r="D469" s="3" t="s">
        <v>136</v>
      </c>
      <c r="E469" s="3" t="s">
        <v>19</v>
      </c>
      <c r="F469" s="3"/>
      <c r="G469" s="3"/>
      <c r="H469" s="23" t="s">
        <v>884</v>
      </c>
      <c r="I469" s="3" t="s">
        <v>240</v>
      </c>
      <c r="J469" s="3" t="s">
        <v>885</v>
      </c>
    </row>
    <row r="470" spans="1:10" ht="16.5" thickBot="1" x14ac:dyDescent="0.3">
      <c r="A470" s="18">
        <v>1885</v>
      </c>
      <c r="B470" s="3" t="s">
        <v>30</v>
      </c>
      <c r="C470" s="3">
        <v>12</v>
      </c>
      <c r="D470" s="3" t="s">
        <v>14</v>
      </c>
      <c r="E470" s="3" t="s">
        <v>19</v>
      </c>
      <c r="F470" s="3"/>
      <c r="G470" s="3"/>
      <c r="H470" s="3" t="s">
        <v>208</v>
      </c>
      <c r="I470" s="3" t="s">
        <v>208</v>
      </c>
      <c r="J470" s="3"/>
    </row>
    <row r="471" spans="1:10" ht="16.5" thickBot="1" x14ac:dyDescent="0.3">
      <c r="A471" s="18">
        <v>1886</v>
      </c>
      <c r="B471" s="3" t="s">
        <v>30</v>
      </c>
      <c r="C471" s="3">
        <v>14</v>
      </c>
      <c r="D471" s="3" t="s">
        <v>14</v>
      </c>
      <c r="E471" s="3" t="s">
        <v>19</v>
      </c>
      <c r="F471" s="3"/>
      <c r="G471" s="3"/>
      <c r="H471" s="23" t="s">
        <v>887</v>
      </c>
      <c r="I471" s="3" t="s">
        <v>240</v>
      </c>
      <c r="J471" s="3" t="s">
        <v>737</v>
      </c>
    </row>
    <row r="472" spans="1:10" ht="16.5" thickBot="1" x14ac:dyDescent="0.3">
      <c r="A472" s="18">
        <v>1888</v>
      </c>
      <c r="B472" s="3" t="s">
        <v>30</v>
      </c>
      <c r="C472" s="3">
        <v>11</v>
      </c>
      <c r="D472" s="3" t="s">
        <v>137</v>
      </c>
      <c r="E472" s="3" t="s">
        <v>22</v>
      </c>
      <c r="F472" s="3" t="s">
        <v>928</v>
      </c>
      <c r="G472" s="3"/>
      <c r="H472" s="23" t="s">
        <v>888</v>
      </c>
      <c r="I472" s="3" t="s">
        <v>240</v>
      </c>
      <c r="J472" s="3" t="s">
        <v>400</v>
      </c>
    </row>
    <row r="473" spans="1:10" ht="16.5" thickBot="1" x14ac:dyDescent="0.3">
      <c r="A473" s="18">
        <v>1889</v>
      </c>
      <c r="B473" s="3" t="s">
        <v>30</v>
      </c>
      <c r="C473" s="3">
        <v>12</v>
      </c>
      <c r="D473" s="3" t="s">
        <v>137</v>
      </c>
      <c r="E473" s="3" t="s">
        <v>19</v>
      </c>
      <c r="F473" s="3"/>
      <c r="G473" s="3"/>
      <c r="H473" s="23" t="s">
        <v>889</v>
      </c>
      <c r="I473" s="3" t="s">
        <v>240</v>
      </c>
      <c r="J473" s="3" t="s">
        <v>357</v>
      </c>
    </row>
    <row r="474" spans="1:10" ht="16.5" thickBot="1" x14ac:dyDescent="0.3">
      <c r="A474" s="18">
        <v>1890</v>
      </c>
      <c r="B474" s="3" t="s">
        <v>30</v>
      </c>
      <c r="C474" s="3">
        <v>14</v>
      </c>
      <c r="D474" s="3" t="s">
        <v>137</v>
      </c>
      <c r="E474" s="3" t="s">
        <v>19</v>
      </c>
      <c r="F474" s="3"/>
      <c r="G474" s="3"/>
      <c r="H474" s="23" t="s">
        <v>890</v>
      </c>
      <c r="I474" s="3" t="s">
        <v>240</v>
      </c>
      <c r="J474" s="3" t="s">
        <v>891</v>
      </c>
    </row>
    <row r="475" spans="1:10" ht="16.5" thickBot="1" x14ac:dyDescent="0.3">
      <c r="A475" s="18">
        <v>1891</v>
      </c>
      <c r="B475" s="3" t="s">
        <v>30</v>
      </c>
      <c r="C475" s="3">
        <v>10</v>
      </c>
      <c r="D475" s="3" t="s">
        <v>138</v>
      </c>
      <c r="E475" s="3" t="s">
        <v>19</v>
      </c>
      <c r="F475" s="3"/>
      <c r="G475" s="3"/>
      <c r="H475" s="23" t="s">
        <v>892</v>
      </c>
      <c r="I475" s="3" t="s">
        <v>240</v>
      </c>
      <c r="J475" s="3" t="s">
        <v>544</v>
      </c>
    </row>
    <row r="476" spans="1:10" ht="16.5" thickBot="1" x14ac:dyDescent="0.3">
      <c r="A476" s="18">
        <v>1892</v>
      </c>
      <c r="B476" s="3" t="s">
        <v>30</v>
      </c>
      <c r="C476" s="3">
        <v>14</v>
      </c>
      <c r="D476" s="3" t="s">
        <v>138</v>
      </c>
      <c r="E476" s="3" t="s">
        <v>19</v>
      </c>
      <c r="F476" s="3"/>
      <c r="G476" s="3"/>
      <c r="H476" s="23" t="s">
        <v>893</v>
      </c>
      <c r="I476" s="3" t="s">
        <v>240</v>
      </c>
      <c r="J476" s="3" t="s">
        <v>737</v>
      </c>
    </row>
    <row r="477" spans="1:10" ht="16.5" thickBot="1" x14ac:dyDescent="0.3">
      <c r="A477" s="18">
        <v>1893</v>
      </c>
      <c r="B477" s="3" t="s">
        <v>30</v>
      </c>
      <c r="C477" s="3">
        <v>12</v>
      </c>
      <c r="D477" s="3" t="s">
        <v>138</v>
      </c>
      <c r="E477" s="3" t="s">
        <v>22</v>
      </c>
      <c r="F477" s="3"/>
      <c r="G477" s="3"/>
      <c r="H477" s="23" t="s">
        <v>894</v>
      </c>
      <c r="I477" s="3" t="s">
        <v>240</v>
      </c>
      <c r="J477" s="3" t="s">
        <v>895</v>
      </c>
    </row>
    <row r="478" spans="1:10" ht="16.5" thickBot="1" x14ac:dyDescent="0.3">
      <c r="A478" s="18">
        <v>1894</v>
      </c>
      <c r="B478" s="3" t="s">
        <v>30</v>
      </c>
      <c r="C478" s="3">
        <v>12</v>
      </c>
      <c r="D478" s="3" t="s">
        <v>138</v>
      </c>
      <c r="E478" s="3" t="s">
        <v>22</v>
      </c>
      <c r="F478" s="3"/>
      <c r="G478" s="3"/>
      <c r="H478" s="23" t="s">
        <v>896</v>
      </c>
      <c r="I478" s="3" t="s">
        <v>240</v>
      </c>
      <c r="J478" s="3" t="s">
        <v>897</v>
      </c>
    </row>
    <row r="479" spans="1:10" ht="16.5" thickBot="1" x14ac:dyDescent="0.3">
      <c r="A479" s="18">
        <v>1896</v>
      </c>
      <c r="B479" s="3" t="s">
        <v>30</v>
      </c>
      <c r="C479" s="3">
        <v>14</v>
      </c>
      <c r="D479" s="3" t="s">
        <v>139</v>
      </c>
      <c r="E479" s="3" t="s">
        <v>19</v>
      </c>
      <c r="F479" s="3"/>
      <c r="G479" s="3"/>
      <c r="H479" s="23" t="s">
        <v>898</v>
      </c>
      <c r="I479" s="3" t="s">
        <v>240</v>
      </c>
      <c r="J479" s="3" t="s">
        <v>737</v>
      </c>
    </row>
    <row r="480" spans="1:10" ht="16.5" thickBot="1" x14ac:dyDescent="0.3">
      <c r="A480" s="18">
        <v>1897</v>
      </c>
      <c r="B480" s="3" t="s">
        <v>30</v>
      </c>
      <c r="C480" s="3">
        <v>12</v>
      </c>
      <c r="D480" s="3" t="s">
        <v>139</v>
      </c>
      <c r="E480" s="3" t="s">
        <v>19</v>
      </c>
      <c r="F480" s="3"/>
      <c r="G480" s="3"/>
      <c r="H480" s="23" t="s">
        <v>899</v>
      </c>
      <c r="I480" s="3" t="s">
        <v>240</v>
      </c>
      <c r="J480" s="3" t="s">
        <v>891</v>
      </c>
    </row>
    <row r="481" spans="1:10" ht="16.5" thickBot="1" x14ac:dyDescent="0.3">
      <c r="A481" s="18">
        <v>1898</v>
      </c>
      <c r="B481" s="3" t="s">
        <v>30</v>
      </c>
      <c r="C481" s="3">
        <v>10</v>
      </c>
      <c r="D481" s="3" t="s">
        <v>25</v>
      </c>
      <c r="E481" s="3" t="s">
        <v>19</v>
      </c>
      <c r="F481" s="3"/>
      <c r="G481" s="3"/>
      <c r="H481" s="3" t="s">
        <v>208</v>
      </c>
      <c r="I481" s="3" t="s">
        <v>208</v>
      </c>
      <c r="J481" s="3"/>
    </row>
    <row r="482" spans="1:10" ht="16.5" thickBot="1" x14ac:dyDescent="0.3">
      <c r="A482" s="18">
        <v>1899</v>
      </c>
      <c r="B482" s="3" t="s">
        <v>30</v>
      </c>
      <c r="C482" s="3">
        <v>14</v>
      </c>
      <c r="D482" s="3" t="s">
        <v>109</v>
      </c>
      <c r="E482" s="3" t="s">
        <v>19</v>
      </c>
      <c r="F482" s="3"/>
      <c r="G482" s="3"/>
      <c r="H482" s="23" t="s">
        <v>900</v>
      </c>
      <c r="I482" s="3" t="s">
        <v>240</v>
      </c>
      <c r="J482" s="3" t="s">
        <v>901</v>
      </c>
    </row>
    <row r="483" spans="1:10" ht="16.5" thickBot="1" x14ac:dyDescent="0.3">
      <c r="A483" s="18">
        <v>1900</v>
      </c>
      <c r="B483" s="3" t="s">
        <v>30</v>
      </c>
      <c r="C483" s="3">
        <v>9</v>
      </c>
      <c r="D483" s="3" t="s">
        <v>114</v>
      </c>
      <c r="E483" s="3" t="s">
        <v>19</v>
      </c>
      <c r="F483" s="3" t="s">
        <v>5</v>
      </c>
      <c r="G483" s="3"/>
      <c r="H483" s="23" t="s">
        <v>902</v>
      </c>
      <c r="I483" s="3" t="s">
        <v>240</v>
      </c>
      <c r="J483" s="3" t="s">
        <v>903</v>
      </c>
    </row>
    <row r="484" spans="1:10" ht="16.5" thickBot="1" x14ac:dyDescent="0.3">
      <c r="A484" s="18">
        <v>1902</v>
      </c>
      <c r="B484" s="3" t="s">
        <v>30</v>
      </c>
      <c r="C484" s="3">
        <v>14</v>
      </c>
      <c r="D484" s="3" t="s">
        <v>100</v>
      </c>
      <c r="E484" s="3" t="s">
        <v>19</v>
      </c>
      <c r="F484" s="3"/>
      <c r="G484" s="3"/>
      <c r="H484" s="23" t="s">
        <v>904</v>
      </c>
      <c r="I484" s="3" t="s">
        <v>240</v>
      </c>
      <c r="J484" s="3" t="s">
        <v>357</v>
      </c>
    </row>
    <row r="485" spans="1:10" ht="16.5" thickBot="1" x14ac:dyDescent="0.3">
      <c r="A485" s="18">
        <v>1903</v>
      </c>
      <c r="B485" s="3" t="s">
        <v>30</v>
      </c>
      <c r="C485" s="3">
        <v>17</v>
      </c>
      <c r="D485" s="3" t="s">
        <v>115</v>
      </c>
      <c r="E485" s="3" t="s">
        <v>22</v>
      </c>
      <c r="F485" s="3"/>
      <c r="G485" s="3"/>
      <c r="H485" s="23" t="s">
        <v>905</v>
      </c>
      <c r="I485" s="3" t="s">
        <v>240</v>
      </c>
      <c r="J485" s="3" t="s">
        <v>444</v>
      </c>
    </row>
    <row r="486" spans="1:10" ht="16.5" thickBot="1" x14ac:dyDescent="0.3">
      <c r="A486" s="18">
        <v>1904</v>
      </c>
      <c r="B486" s="3" t="s">
        <v>30</v>
      </c>
      <c r="C486" s="3">
        <v>11</v>
      </c>
      <c r="D486" s="3" t="s">
        <v>104</v>
      </c>
      <c r="E486" s="3" t="s">
        <v>19</v>
      </c>
      <c r="F486" s="3"/>
      <c r="G486" s="3"/>
      <c r="H486" s="3" t="s">
        <v>75</v>
      </c>
      <c r="I486" s="3" t="s">
        <v>75</v>
      </c>
      <c r="J486" s="3"/>
    </row>
    <row r="487" spans="1:10" ht="16.5" thickBot="1" x14ac:dyDescent="0.3">
      <c r="A487" s="18">
        <v>1905</v>
      </c>
      <c r="B487" s="3" t="s">
        <v>30</v>
      </c>
      <c r="C487" s="3">
        <v>10</v>
      </c>
      <c r="D487" s="3" t="s">
        <v>14</v>
      </c>
      <c r="E487" s="3" t="s">
        <v>15</v>
      </c>
      <c r="F487" s="3" t="s">
        <v>928</v>
      </c>
      <c r="G487" s="3"/>
      <c r="H487" s="23" t="s">
        <v>906</v>
      </c>
      <c r="I487" s="3" t="s">
        <v>240</v>
      </c>
      <c r="J487" s="3" t="s">
        <v>765</v>
      </c>
    </row>
    <row r="488" spans="1:10" ht="16.5" thickBot="1" x14ac:dyDescent="0.3">
      <c r="A488" s="18">
        <v>1906</v>
      </c>
      <c r="B488" s="3" t="s">
        <v>30</v>
      </c>
      <c r="C488" s="3">
        <v>11</v>
      </c>
      <c r="D488" s="3" t="s">
        <v>14</v>
      </c>
      <c r="E488" s="3" t="s">
        <v>15</v>
      </c>
      <c r="F488" s="3" t="s">
        <v>928</v>
      </c>
      <c r="G488" s="3"/>
      <c r="H488" s="23" t="s">
        <v>907</v>
      </c>
      <c r="I488" s="3" t="s">
        <v>240</v>
      </c>
      <c r="J488" s="3" t="s">
        <v>908</v>
      </c>
    </row>
    <row r="489" spans="1:10" ht="16.5" thickBot="1" x14ac:dyDescent="0.3">
      <c r="A489" s="18">
        <v>1907</v>
      </c>
      <c r="B489" s="3" t="s">
        <v>30</v>
      </c>
      <c r="C489" s="3">
        <v>11</v>
      </c>
      <c r="D489" s="3" t="s">
        <v>40</v>
      </c>
      <c r="E489" s="3" t="s">
        <v>15</v>
      </c>
      <c r="F489" s="3" t="s">
        <v>928</v>
      </c>
      <c r="G489" s="3"/>
      <c r="H489" s="23" t="s">
        <v>909</v>
      </c>
      <c r="I489" s="3" t="s">
        <v>240</v>
      </c>
      <c r="J489" s="3" t="s">
        <v>765</v>
      </c>
    </row>
    <row r="490" spans="1:10" ht="16.5" thickBot="1" x14ac:dyDescent="0.3">
      <c r="A490" s="18">
        <v>1908</v>
      </c>
      <c r="B490" s="3" t="s">
        <v>30</v>
      </c>
      <c r="C490" s="3">
        <v>11</v>
      </c>
      <c r="D490" s="3" t="s">
        <v>39</v>
      </c>
      <c r="E490" s="3" t="s">
        <v>15</v>
      </c>
      <c r="F490" s="3" t="s">
        <v>928</v>
      </c>
      <c r="G490" s="3"/>
      <c r="H490" s="23" t="s">
        <v>910</v>
      </c>
      <c r="I490" s="3" t="s">
        <v>240</v>
      </c>
      <c r="J490" s="3" t="s">
        <v>400</v>
      </c>
    </row>
    <row r="491" spans="1:10" ht="16.5" thickBot="1" x14ac:dyDescent="0.3">
      <c r="A491" s="18">
        <v>1909</v>
      </c>
      <c r="B491" s="3" t="s">
        <v>30</v>
      </c>
      <c r="C491" s="3">
        <v>12</v>
      </c>
      <c r="D491" s="3" t="s">
        <v>26</v>
      </c>
      <c r="E491" s="3" t="s">
        <v>15</v>
      </c>
      <c r="F491" s="3" t="s">
        <v>930</v>
      </c>
      <c r="G491" s="3"/>
      <c r="H491" s="3" t="s">
        <v>75</v>
      </c>
      <c r="I491" s="3" t="s">
        <v>75</v>
      </c>
      <c r="J491" s="3" t="s">
        <v>945</v>
      </c>
    </row>
    <row r="492" spans="1:10" ht="16.5" thickBot="1" x14ac:dyDescent="0.3">
      <c r="A492" s="18">
        <v>1910</v>
      </c>
      <c r="B492" s="3" t="s">
        <v>30</v>
      </c>
      <c r="C492" s="3">
        <v>11</v>
      </c>
      <c r="D492" s="3" t="s">
        <v>14</v>
      </c>
      <c r="E492" s="3" t="s">
        <v>15</v>
      </c>
      <c r="F492" s="3" t="s">
        <v>930</v>
      </c>
      <c r="G492" s="3"/>
      <c r="H492" s="23" t="s">
        <v>911</v>
      </c>
      <c r="I492" s="3" t="s">
        <v>240</v>
      </c>
      <c r="J492" s="3" t="s">
        <v>912</v>
      </c>
    </row>
    <row r="493" spans="1:10" ht="16.5" thickBot="1" x14ac:dyDescent="0.3">
      <c r="A493" s="18">
        <v>1911</v>
      </c>
      <c r="B493" s="3" t="s">
        <v>30</v>
      </c>
      <c r="C493" s="3">
        <v>16</v>
      </c>
      <c r="D493" s="3" t="s">
        <v>11</v>
      </c>
      <c r="E493" s="3" t="s">
        <v>15</v>
      </c>
      <c r="F493" s="3"/>
      <c r="G493" s="3"/>
      <c r="H493" s="23" t="s">
        <v>913</v>
      </c>
      <c r="I493" s="3" t="s">
        <v>240</v>
      </c>
      <c r="J493" s="3" t="s">
        <v>914</v>
      </c>
    </row>
    <row r="494" spans="1:10" ht="16.5" thickBot="1" x14ac:dyDescent="0.3">
      <c r="A494" s="18">
        <v>1912</v>
      </c>
      <c r="B494" s="3" t="s">
        <v>30</v>
      </c>
      <c r="C494" s="3">
        <v>10</v>
      </c>
      <c r="D494" s="3" t="s">
        <v>44</v>
      </c>
      <c r="E494" s="3" t="s">
        <v>15</v>
      </c>
      <c r="F494" s="3"/>
      <c r="G494" s="3"/>
      <c r="H494" s="23" t="s">
        <v>915</v>
      </c>
      <c r="I494" s="3" t="s">
        <v>240</v>
      </c>
      <c r="J494" s="3" t="s">
        <v>903</v>
      </c>
    </row>
    <row r="495" spans="1:10" ht="16.5" thickBot="1" x14ac:dyDescent="0.3">
      <c r="A495" s="18">
        <v>1913</v>
      </c>
      <c r="B495" s="3" t="s">
        <v>30</v>
      </c>
      <c r="C495" s="3">
        <v>13</v>
      </c>
      <c r="D495" s="3" t="s">
        <v>140</v>
      </c>
      <c r="E495" s="3" t="s">
        <v>15</v>
      </c>
      <c r="F495" s="3" t="s">
        <v>930</v>
      </c>
      <c r="G495" s="3"/>
      <c r="H495" s="3" t="s">
        <v>75</v>
      </c>
      <c r="I495" s="3" t="s">
        <v>75</v>
      </c>
      <c r="J495" s="3" t="s">
        <v>916</v>
      </c>
    </row>
    <row r="496" spans="1:10" ht="16.5" thickBot="1" x14ac:dyDescent="0.3">
      <c r="A496" s="18">
        <v>1914</v>
      </c>
      <c r="B496" s="3" t="s">
        <v>30</v>
      </c>
      <c r="C496" s="3">
        <v>12</v>
      </c>
      <c r="D496" s="3" t="s">
        <v>13</v>
      </c>
      <c r="E496" s="3" t="s">
        <v>15</v>
      </c>
      <c r="F496" s="3" t="s">
        <v>928</v>
      </c>
      <c r="G496" s="3"/>
      <c r="H496" s="23" t="s">
        <v>917</v>
      </c>
      <c r="I496" s="3" t="s">
        <v>240</v>
      </c>
      <c r="J496" s="3" t="s">
        <v>357</v>
      </c>
    </row>
    <row r="497" spans="1:10" ht="16.5" thickBot="1" x14ac:dyDescent="0.3">
      <c r="A497" s="18">
        <v>1915</v>
      </c>
      <c r="B497" s="3" t="s">
        <v>30</v>
      </c>
      <c r="C497" s="3">
        <v>12</v>
      </c>
      <c r="D497" s="3" t="s">
        <v>13</v>
      </c>
      <c r="E497" s="3" t="s">
        <v>15</v>
      </c>
      <c r="F497" s="3" t="s">
        <v>930</v>
      </c>
      <c r="G497" s="3"/>
      <c r="H497" s="3" t="s">
        <v>75</v>
      </c>
      <c r="I497" s="3" t="s">
        <v>75</v>
      </c>
      <c r="J497" s="3" t="s">
        <v>918</v>
      </c>
    </row>
    <row r="498" spans="1:10" ht="16.5" thickBot="1" x14ac:dyDescent="0.3">
      <c r="A498" s="18">
        <v>1916</v>
      </c>
      <c r="B498" s="3" t="s">
        <v>30</v>
      </c>
      <c r="C498" s="3">
        <v>11</v>
      </c>
      <c r="D498" s="3" t="s">
        <v>13</v>
      </c>
      <c r="E498" s="3" t="s">
        <v>15</v>
      </c>
      <c r="F498" s="3" t="s">
        <v>928</v>
      </c>
      <c r="G498" s="3"/>
      <c r="H498" s="23" t="s">
        <v>919</v>
      </c>
      <c r="I498" s="3" t="s">
        <v>240</v>
      </c>
      <c r="J498" s="3" t="s">
        <v>491</v>
      </c>
    </row>
    <row r="499" spans="1:10" ht="16.5" thickBot="1" x14ac:dyDescent="0.3">
      <c r="A499" s="18">
        <v>1917</v>
      </c>
      <c r="B499" s="3" t="s">
        <v>30</v>
      </c>
      <c r="C499" s="3">
        <v>12</v>
      </c>
      <c r="D499" s="3" t="s">
        <v>13</v>
      </c>
      <c r="E499" s="3" t="s">
        <v>15</v>
      </c>
      <c r="F499" s="3" t="s">
        <v>928</v>
      </c>
      <c r="G499" s="3"/>
      <c r="H499" s="23" t="s">
        <v>920</v>
      </c>
      <c r="I499" s="3" t="s">
        <v>240</v>
      </c>
      <c r="J499" s="3" t="s">
        <v>765</v>
      </c>
    </row>
    <row r="500" spans="1:10" ht="16.5" thickBot="1" x14ac:dyDescent="0.3">
      <c r="A500" s="18">
        <v>1918</v>
      </c>
      <c r="B500" s="3" t="s">
        <v>30</v>
      </c>
      <c r="C500" s="3">
        <v>14</v>
      </c>
      <c r="D500" s="3" t="s">
        <v>13</v>
      </c>
      <c r="E500" s="3" t="s">
        <v>123</v>
      </c>
      <c r="F500" s="3"/>
      <c r="G500" s="3"/>
      <c r="H500" s="23" t="s">
        <v>922</v>
      </c>
      <c r="I500" s="26" t="s">
        <v>312</v>
      </c>
      <c r="J500" s="3" t="s">
        <v>921</v>
      </c>
    </row>
    <row r="501" spans="1:10" ht="16.5" thickBot="1" x14ac:dyDescent="0.3">
      <c r="A501" s="18">
        <v>1919</v>
      </c>
      <c r="B501" s="3" t="s">
        <v>30</v>
      </c>
      <c r="C501" s="3">
        <v>11</v>
      </c>
      <c r="D501" s="3" t="s">
        <v>52</v>
      </c>
      <c r="E501" s="3" t="s">
        <v>15</v>
      </c>
      <c r="F501" s="3" t="s">
        <v>930</v>
      </c>
      <c r="G501" s="3"/>
      <c r="H501" s="23" t="s">
        <v>923</v>
      </c>
      <c r="I501" s="3" t="s">
        <v>240</v>
      </c>
      <c r="J501" s="3" t="s">
        <v>924</v>
      </c>
    </row>
    <row r="502" spans="1:10" ht="16.5" thickBot="1" x14ac:dyDescent="0.3">
      <c r="A502" s="18">
        <v>1920</v>
      </c>
      <c r="B502" s="3" t="s">
        <v>30</v>
      </c>
      <c r="C502" s="3">
        <v>10</v>
      </c>
      <c r="D502" s="3" t="s">
        <v>52</v>
      </c>
      <c r="E502" s="3" t="s">
        <v>15</v>
      </c>
      <c r="F502" s="3" t="s">
        <v>928</v>
      </c>
      <c r="G502" s="3"/>
      <c r="H502" s="23" t="s">
        <v>925</v>
      </c>
      <c r="I502" s="3" t="s">
        <v>240</v>
      </c>
      <c r="J502" s="3" t="s">
        <v>903</v>
      </c>
    </row>
    <row r="503" spans="1:10" ht="16.5" thickBot="1" x14ac:dyDescent="0.3">
      <c r="A503" s="18">
        <v>1921</v>
      </c>
      <c r="B503" s="3" t="s">
        <v>30</v>
      </c>
      <c r="C503" s="3">
        <v>11</v>
      </c>
      <c r="D503" s="3" t="s">
        <v>52</v>
      </c>
      <c r="E503" s="3" t="s">
        <v>15</v>
      </c>
      <c r="F503" s="3" t="s">
        <v>928</v>
      </c>
      <c r="G503" s="3"/>
      <c r="H503" s="23" t="s">
        <v>926</v>
      </c>
      <c r="I503" s="3" t="s">
        <v>240</v>
      </c>
      <c r="J503" s="3" t="s">
        <v>357</v>
      </c>
    </row>
    <row r="504" spans="1:10" ht="16.5" thickBot="1" x14ac:dyDescent="0.3">
      <c r="A504" s="18">
        <v>1922</v>
      </c>
      <c r="B504" s="3" t="s">
        <v>30</v>
      </c>
      <c r="C504" s="3">
        <v>13</v>
      </c>
      <c r="D504" s="3" t="s">
        <v>52</v>
      </c>
      <c r="E504" s="3" t="s">
        <v>15</v>
      </c>
      <c r="F504" s="3" t="s">
        <v>928</v>
      </c>
      <c r="G504" s="3"/>
      <c r="H504" s="23" t="s">
        <v>927</v>
      </c>
      <c r="I504" s="3" t="s">
        <v>240</v>
      </c>
      <c r="J504" s="3" t="s">
        <v>357</v>
      </c>
    </row>
    <row r="505" spans="1:10" ht="16.5" thickBot="1" x14ac:dyDescent="0.3">
      <c r="A505" s="18">
        <v>1923</v>
      </c>
      <c r="B505" s="3" t="s">
        <v>30</v>
      </c>
      <c r="C505" s="3">
        <v>11</v>
      </c>
      <c r="D505" s="3" t="s">
        <v>54</v>
      </c>
      <c r="E505" s="3" t="s">
        <v>15</v>
      </c>
      <c r="F505" s="3" t="s">
        <v>928</v>
      </c>
      <c r="G505" s="3"/>
      <c r="H505" s="23" t="s">
        <v>929</v>
      </c>
      <c r="I505" s="3" t="s">
        <v>240</v>
      </c>
      <c r="J505" s="3" t="s">
        <v>400</v>
      </c>
    </row>
    <row r="506" spans="1:10" ht="16.5" thickBot="1" x14ac:dyDescent="0.3">
      <c r="A506" s="18">
        <v>1924</v>
      </c>
      <c r="B506" s="3" t="s">
        <v>30</v>
      </c>
      <c r="C506" s="3">
        <v>11</v>
      </c>
      <c r="D506" s="3" t="s">
        <v>54</v>
      </c>
      <c r="E506" s="3" t="s">
        <v>15</v>
      </c>
      <c r="F506" s="3" t="s">
        <v>928</v>
      </c>
      <c r="G506" s="3"/>
      <c r="H506" s="23" t="s">
        <v>948</v>
      </c>
      <c r="I506" s="3" t="s">
        <v>240</v>
      </c>
      <c r="J506" s="3" t="s">
        <v>346</v>
      </c>
    </row>
    <row r="507" spans="1:10" ht="16.5" thickBot="1" x14ac:dyDescent="0.3">
      <c r="A507" s="18">
        <v>1925</v>
      </c>
      <c r="B507" s="3" t="s">
        <v>30</v>
      </c>
      <c r="C507" s="3">
        <v>11</v>
      </c>
      <c r="D507" s="3" t="s">
        <v>54</v>
      </c>
      <c r="E507" s="3" t="s">
        <v>15</v>
      </c>
      <c r="F507" s="3" t="s">
        <v>930</v>
      </c>
      <c r="G507" s="3"/>
      <c r="H507" s="23" t="s">
        <v>949</v>
      </c>
      <c r="I507" s="3" t="s">
        <v>240</v>
      </c>
      <c r="J507" s="3" t="s">
        <v>318</v>
      </c>
    </row>
    <row r="508" spans="1:10" ht="16.5" thickBot="1" x14ac:dyDescent="0.3">
      <c r="A508" s="18">
        <v>1926</v>
      </c>
      <c r="B508" s="3" t="s">
        <v>30</v>
      </c>
      <c r="C508" s="3">
        <v>12</v>
      </c>
      <c r="D508" s="3" t="s">
        <v>18</v>
      </c>
      <c r="E508" s="3" t="s">
        <v>15</v>
      </c>
      <c r="F508" s="3" t="s">
        <v>930</v>
      </c>
      <c r="G508" s="3"/>
      <c r="H508" s="3" t="s">
        <v>75</v>
      </c>
      <c r="I508" s="3" t="s">
        <v>75</v>
      </c>
      <c r="J508" s="3" t="s">
        <v>950</v>
      </c>
    </row>
    <row r="509" spans="1:10" ht="16.5" thickBot="1" x14ac:dyDescent="0.3">
      <c r="A509" s="18">
        <v>1927</v>
      </c>
      <c r="B509" s="3" t="s">
        <v>30</v>
      </c>
      <c r="C509" s="3">
        <v>10</v>
      </c>
      <c r="D509" s="3" t="s">
        <v>18</v>
      </c>
      <c r="E509" s="3" t="s">
        <v>15</v>
      </c>
      <c r="F509" s="3" t="s">
        <v>928</v>
      </c>
      <c r="G509" s="3"/>
      <c r="H509" s="23" t="s">
        <v>951</v>
      </c>
      <c r="I509" s="3" t="s">
        <v>240</v>
      </c>
      <c r="J509" s="3" t="s">
        <v>400</v>
      </c>
    </row>
    <row r="510" spans="1:10" ht="16.5" thickBot="1" x14ac:dyDescent="0.3">
      <c r="A510" s="18">
        <v>1928</v>
      </c>
      <c r="B510" s="3" t="s">
        <v>30</v>
      </c>
      <c r="C510" s="3">
        <v>14</v>
      </c>
      <c r="D510" s="3" t="s">
        <v>18</v>
      </c>
      <c r="E510" s="3" t="s">
        <v>15</v>
      </c>
      <c r="F510" s="3" t="s">
        <v>928</v>
      </c>
      <c r="G510" s="3"/>
      <c r="H510" s="3" t="s">
        <v>75</v>
      </c>
      <c r="I510" s="3" t="s">
        <v>75</v>
      </c>
      <c r="J510" s="3" t="s">
        <v>952</v>
      </c>
    </row>
    <row r="511" spans="1:10" ht="16.5" thickBot="1" x14ac:dyDescent="0.3">
      <c r="A511" s="18">
        <v>1929</v>
      </c>
      <c r="B511" s="3" t="s">
        <v>30</v>
      </c>
      <c r="C511" s="3">
        <v>14</v>
      </c>
      <c r="D511" s="3" t="s">
        <v>26</v>
      </c>
      <c r="E511" s="3" t="s">
        <v>15</v>
      </c>
      <c r="F511" s="3" t="s">
        <v>930</v>
      </c>
      <c r="G511" s="3"/>
      <c r="H511" s="23" t="s">
        <v>953</v>
      </c>
      <c r="I511" s="3" t="s">
        <v>240</v>
      </c>
      <c r="J511" s="3" t="s">
        <v>954</v>
      </c>
    </row>
    <row r="512" spans="1:10" ht="16.5" thickBot="1" x14ac:dyDescent="0.3">
      <c r="A512" s="18">
        <v>1930</v>
      </c>
      <c r="B512" s="3" t="s">
        <v>30</v>
      </c>
      <c r="C512" s="3">
        <v>16</v>
      </c>
      <c r="D512" s="3" t="s">
        <v>26</v>
      </c>
      <c r="E512" s="3" t="s">
        <v>15</v>
      </c>
      <c r="F512" s="3" t="s">
        <v>930</v>
      </c>
      <c r="G512" s="3"/>
      <c r="H512" s="23" t="s">
        <v>956</v>
      </c>
      <c r="I512" s="3" t="s">
        <v>240</v>
      </c>
      <c r="J512" s="3" t="s">
        <v>955</v>
      </c>
    </row>
    <row r="513" spans="1:10" ht="16.5" thickBot="1" x14ac:dyDescent="0.3">
      <c r="A513" s="18">
        <v>1931</v>
      </c>
      <c r="B513" s="3" t="s">
        <v>30</v>
      </c>
      <c r="C513" s="3">
        <v>16</v>
      </c>
      <c r="D513" s="3" t="s">
        <v>14</v>
      </c>
      <c r="E513" s="3" t="s">
        <v>15</v>
      </c>
      <c r="F513" s="3"/>
      <c r="G513" s="3"/>
      <c r="H513" s="23" t="s">
        <v>957</v>
      </c>
      <c r="I513" s="3" t="s">
        <v>240</v>
      </c>
      <c r="J513" s="3" t="s">
        <v>952</v>
      </c>
    </row>
    <row r="514" spans="1:10" ht="16.5" thickBot="1" x14ac:dyDescent="0.3">
      <c r="A514" s="18">
        <v>1932</v>
      </c>
      <c r="B514" s="3" t="s">
        <v>30</v>
      </c>
      <c r="C514" s="3">
        <v>11</v>
      </c>
      <c r="D514" s="3" t="s">
        <v>14</v>
      </c>
      <c r="E514" s="3" t="s">
        <v>15</v>
      </c>
      <c r="F514" s="3" t="s">
        <v>928</v>
      </c>
      <c r="G514" s="3"/>
      <c r="H514" s="23" t="s">
        <v>958</v>
      </c>
      <c r="I514" s="3" t="s">
        <v>240</v>
      </c>
      <c r="J514" s="3" t="s">
        <v>400</v>
      </c>
    </row>
    <row r="515" spans="1:10" ht="16.5" thickBot="1" x14ac:dyDescent="0.3">
      <c r="A515" s="18">
        <v>1933</v>
      </c>
      <c r="B515" s="3" t="s">
        <v>30</v>
      </c>
      <c r="C515" s="3">
        <v>11</v>
      </c>
      <c r="D515" s="3" t="s">
        <v>14</v>
      </c>
      <c r="E515" s="3" t="s">
        <v>15</v>
      </c>
      <c r="F515" s="3" t="s">
        <v>928</v>
      </c>
      <c r="G515" s="3"/>
      <c r="H515" s="23" t="s">
        <v>959</v>
      </c>
      <c r="I515" s="3" t="s">
        <v>240</v>
      </c>
      <c r="J515" s="3" t="s">
        <v>400</v>
      </c>
    </row>
    <row r="516" spans="1:10" ht="16.5" thickBot="1" x14ac:dyDescent="0.3">
      <c r="A516" s="18">
        <v>1934</v>
      </c>
      <c r="B516" s="3" t="s">
        <v>30</v>
      </c>
      <c r="C516" s="3">
        <v>11</v>
      </c>
      <c r="D516" s="3" t="s">
        <v>14</v>
      </c>
      <c r="E516" s="3" t="s">
        <v>123</v>
      </c>
      <c r="F516" s="3" t="s">
        <v>928</v>
      </c>
      <c r="G516" s="3"/>
      <c r="H516" s="23" t="s">
        <v>960</v>
      </c>
      <c r="I516" s="3" t="s">
        <v>240</v>
      </c>
      <c r="J516" s="3" t="s">
        <v>400</v>
      </c>
    </row>
    <row r="517" spans="1:10" ht="16.5" thickBot="1" x14ac:dyDescent="0.3">
      <c r="A517" s="18">
        <v>1935</v>
      </c>
      <c r="B517" s="3" t="s">
        <v>30</v>
      </c>
      <c r="C517" s="3">
        <v>16</v>
      </c>
      <c r="D517" s="3" t="s">
        <v>14</v>
      </c>
      <c r="E517" s="3" t="s">
        <v>15</v>
      </c>
      <c r="F517" s="3" t="s">
        <v>928</v>
      </c>
      <c r="G517" s="3"/>
      <c r="H517" s="3" t="s">
        <v>75</v>
      </c>
      <c r="I517" s="3" t="s">
        <v>75</v>
      </c>
      <c r="J517" s="3" t="s">
        <v>961</v>
      </c>
    </row>
    <row r="518" spans="1:10" ht="16.5" thickBot="1" x14ac:dyDescent="0.3">
      <c r="A518" s="18">
        <v>1936</v>
      </c>
      <c r="B518" s="3" t="s">
        <v>30</v>
      </c>
      <c r="C518" s="3">
        <v>16</v>
      </c>
      <c r="D518" s="3" t="s">
        <v>14</v>
      </c>
      <c r="E518" s="3" t="s">
        <v>15</v>
      </c>
      <c r="F518" s="3" t="s">
        <v>928</v>
      </c>
      <c r="G518" s="3"/>
      <c r="H518" s="3" t="s">
        <v>75</v>
      </c>
      <c r="I518" s="3" t="s">
        <v>75</v>
      </c>
      <c r="J518" s="3" t="s">
        <v>962</v>
      </c>
    </row>
    <row r="519" spans="1:10" ht="16.5" thickBot="1" x14ac:dyDescent="0.3">
      <c r="A519" s="18">
        <v>1937</v>
      </c>
      <c r="B519" s="3" t="s">
        <v>30</v>
      </c>
      <c r="C519" s="3">
        <v>16</v>
      </c>
      <c r="D519" s="3" t="s">
        <v>14</v>
      </c>
      <c r="E519" s="3" t="s">
        <v>15</v>
      </c>
      <c r="F519" s="3" t="s">
        <v>930</v>
      </c>
      <c r="G519" s="3"/>
      <c r="H519" s="3" t="s">
        <v>75</v>
      </c>
      <c r="I519" s="3" t="s">
        <v>75</v>
      </c>
      <c r="J519" s="3" t="s">
        <v>964</v>
      </c>
    </row>
    <row r="520" spans="1:10" ht="16.5" thickBot="1" x14ac:dyDescent="0.3">
      <c r="A520" s="18">
        <v>1938</v>
      </c>
      <c r="B520" s="3" t="s">
        <v>30</v>
      </c>
      <c r="C520" s="3">
        <v>13</v>
      </c>
      <c r="D520" s="3" t="s">
        <v>14</v>
      </c>
      <c r="E520" s="3" t="s">
        <v>15</v>
      </c>
      <c r="F520" s="3" t="s">
        <v>930</v>
      </c>
      <c r="G520" s="3"/>
      <c r="H520" s="3" t="s">
        <v>75</v>
      </c>
      <c r="I520" s="3" t="s">
        <v>75</v>
      </c>
      <c r="J520" s="3" t="s">
        <v>963</v>
      </c>
    </row>
    <row r="521" spans="1:10" ht="16.5" thickBot="1" x14ac:dyDescent="0.3">
      <c r="A521" s="18">
        <v>1939</v>
      </c>
      <c r="B521" s="3" t="s">
        <v>30</v>
      </c>
      <c r="C521" s="3">
        <v>16</v>
      </c>
      <c r="D521" s="3" t="s">
        <v>14</v>
      </c>
      <c r="E521" s="3" t="s">
        <v>15</v>
      </c>
      <c r="F521" s="3" t="s">
        <v>930</v>
      </c>
      <c r="G521" s="3"/>
      <c r="H521" s="23" t="s">
        <v>965</v>
      </c>
      <c r="I521" s="3" t="s">
        <v>240</v>
      </c>
      <c r="J521" s="3" t="s">
        <v>444</v>
      </c>
    </row>
    <row r="522" spans="1:10" ht="16.5" thickBot="1" x14ac:dyDescent="0.3">
      <c r="A522" s="18">
        <v>1940</v>
      </c>
      <c r="B522" s="3" t="s">
        <v>30</v>
      </c>
      <c r="C522" s="3">
        <v>16</v>
      </c>
      <c r="D522" s="3" t="s">
        <v>68</v>
      </c>
      <c r="E522" s="3" t="s">
        <v>15</v>
      </c>
      <c r="F522" s="3"/>
      <c r="G522" s="3"/>
      <c r="H522" s="3" t="s">
        <v>208</v>
      </c>
      <c r="I522" s="3" t="s">
        <v>208</v>
      </c>
      <c r="J522" s="3"/>
    </row>
    <row r="523" spans="1:10" ht="16.5" thickBot="1" x14ac:dyDescent="0.3">
      <c r="A523" s="18">
        <v>1941</v>
      </c>
      <c r="B523" s="3" t="s">
        <v>30</v>
      </c>
      <c r="C523" s="3">
        <v>13</v>
      </c>
      <c r="D523" s="3" t="s">
        <v>84</v>
      </c>
      <c r="E523" s="3" t="s">
        <v>15</v>
      </c>
      <c r="F523" s="3" t="s">
        <v>928</v>
      </c>
      <c r="G523" s="3"/>
      <c r="H523" s="23" t="s">
        <v>966</v>
      </c>
      <c r="I523" s="3" t="s">
        <v>240</v>
      </c>
      <c r="J523" s="3" t="s">
        <v>400</v>
      </c>
    </row>
    <row r="524" spans="1:10" ht="16.5" thickBot="1" x14ac:dyDescent="0.3">
      <c r="A524" s="18">
        <v>1942</v>
      </c>
      <c r="B524" s="3" t="s">
        <v>30</v>
      </c>
      <c r="C524" s="3">
        <v>12</v>
      </c>
      <c r="D524" s="3" t="s">
        <v>84</v>
      </c>
      <c r="E524" s="3" t="s">
        <v>15</v>
      </c>
      <c r="F524" s="3" t="s">
        <v>930</v>
      </c>
      <c r="G524" s="3"/>
      <c r="H524" s="3" t="s">
        <v>75</v>
      </c>
      <c r="I524" s="3" t="s">
        <v>75</v>
      </c>
      <c r="J524" s="3" t="s">
        <v>400</v>
      </c>
    </row>
    <row r="525" spans="1:10" ht="16.5" thickBot="1" x14ac:dyDescent="0.3">
      <c r="A525" s="18">
        <v>1943</v>
      </c>
      <c r="B525" s="3" t="s">
        <v>30</v>
      </c>
      <c r="C525" s="3">
        <v>14</v>
      </c>
      <c r="D525" s="3" t="s">
        <v>84</v>
      </c>
      <c r="E525" s="3" t="s">
        <v>15</v>
      </c>
      <c r="F525" s="3" t="s">
        <v>930</v>
      </c>
      <c r="G525" s="3"/>
      <c r="H525" s="23" t="s">
        <v>967</v>
      </c>
      <c r="I525" s="26" t="s">
        <v>312</v>
      </c>
      <c r="J525" s="3" t="s">
        <v>318</v>
      </c>
    </row>
    <row r="526" spans="1:10" ht="16.5" thickBot="1" x14ac:dyDescent="0.3">
      <c r="A526" s="18">
        <v>1944</v>
      </c>
      <c r="B526" s="3" t="s">
        <v>30</v>
      </c>
      <c r="C526" s="3">
        <v>15</v>
      </c>
      <c r="D526" s="3" t="s">
        <v>141</v>
      </c>
      <c r="E526" s="3" t="s">
        <v>15</v>
      </c>
      <c r="F526" s="3"/>
      <c r="G526" s="3"/>
      <c r="H526" s="3" t="s">
        <v>208</v>
      </c>
      <c r="I526" s="3" t="s">
        <v>208</v>
      </c>
      <c r="J526" s="3"/>
    </row>
    <row r="527" spans="1:10" ht="16.5" thickBot="1" x14ac:dyDescent="0.3">
      <c r="A527" s="18">
        <v>1945</v>
      </c>
      <c r="B527" s="3" t="s">
        <v>30</v>
      </c>
      <c r="C527" s="3">
        <v>13</v>
      </c>
      <c r="D527" s="3" t="s">
        <v>13</v>
      </c>
      <c r="E527" s="3" t="s">
        <v>15</v>
      </c>
      <c r="F527" s="3" t="s">
        <v>930</v>
      </c>
      <c r="G527" s="3"/>
      <c r="H527" s="23" t="s">
        <v>968</v>
      </c>
      <c r="I527" s="3" t="s">
        <v>240</v>
      </c>
      <c r="J527" s="3" t="s">
        <v>969</v>
      </c>
    </row>
    <row r="528" spans="1:10" ht="16.5" thickBot="1" x14ac:dyDescent="0.3">
      <c r="A528" s="18">
        <v>1946</v>
      </c>
      <c r="B528" s="3" t="s">
        <v>30</v>
      </c>
      <c r="C528" s="3">
        <v>11</v>
      </c>
      <c r="D528" s="3" t="s">
        <v>70</v>
      </c>
      <c r="E528" s="3" t="s">
        <v>15</v>
      </c>
      <c r="F528" s="3" t="s">
        <v>928</v>
      </c>
      <c r="G528" s="3"/>
      <c r="H528" s="23" t="s">
        <v>970</v>
      </c>
      <c r="I528" s="3" t="s">
        <v>240</v>
      </c>
      <c r="J528" s="3" t="s">
        <v>969</v>
      </c>
    </row>
    <row r="529" spans="1:10" ht="16.5" thickBot="1" x14ac:dyDescent="0.3">
      <c r="A529" s="18">
        <v>1947</v>
      </c>
      <c r="B529" s="3" t="s">
        <v>30</v>
      </c>
      <c r="C529" s="3">
        <v>15</v>
      </c>
      <c r="D529" s="3" t="s">
        <v>70</v>
      </c>
      <c r="E529" s="3" t="s">
        <v>15</v>
      </c>
      <c r="F529" s="3" t="s">
        <v>930</v>
      </c>
      <c r="G529" s="3"/>
      <c r="H529" s="23" t="s">
        <v>971</v>
      </c>
      <c r="I529" s="3" t="s">
        <v>240</v>
      </c>
      <c r="J529" s="3" t="s">
        <v>972</v>
      </c>
    </row>
    <row r="530" spans="1:10" ht="16.5" thickBot="1" x14ac:dyDescent="0.3">
      <c r="A530" s="18">
        <v>1948</v>
      </c>
      <c r="B530" s="3" t="s">
        <v>30</v>
      </c>
      <c r="C530" s="3">
        <v>15</v>
      </c>
      <c r="D530" s="3" t="s">
        <v>70</v>
      </c>
      <c r="E530" s="3" t="s">
        <v>123</v>
      </c>
      <c r="F530" s="3"/>
      <c r="G530" s="3"/>
      <c r="H530" s="23" t="s">
        <v>973</v>
      </c>
      <c r="I530" s="3" t="s">
        <v>240</v>
      </c>
      <c r="J530" s="3" t="s">
        <v>974</v>
      </c>
    </row>
    <row r="531" spans="1:10" ht="16.5" thickBot="1" x14ac:dyDescent="0.3">
      <c r="A531" s="18">
        <v>1949</v>
      </c>
      <c r="B531" s="3" t="s">
        <v>30</v>
      </c>
      <c r="C531" s="3">
        <v>15</v>
      </c>
      <c r="D531" s="3" t="s">
        <v>70</v>
      </c>
      <c r="E531" s="3" t="s">
        <v>15</v>
      </c>
      <c r="F531" s="3" t="s">
        <v>930</v>
      </c>
      <c r="G531" s="3"/>
      <c r="H531" s="3" t="s">
        <v>75</v>
      </c>
      <c r="I531" s="3" t="s">
        <v>75</v>
      </c>
      <c r="J531" s="3" t="s">
        <v>975</v>
      </c>
    </row>
    <row r="532" spans="1:10" ht="16.5" thickBot="1" x14ac:dyDescent="0.3">
      <c r="A532" s="18">
        <v>1950</v>
      </c>
      <c r="B532" s="3" t="s">
        <v>30</v>
      </c>
      <c r="C532" s="3">
        <v>14</v>
      </c>
      <c r="D532" s="3" t="s">
        <v>86</v>
      </c>
      <c r="E532" s="3" t="s">
        <v>15</v>
      </c>
      <c r="F532" s="3" t="s">
        <v>930</v>
      </c>
      <c r="G532" s="3"/>
      <c r="H532" s="23" t="s">
        <v>976</v>
      </c>
      <c r="I532" s="3" t="s">
        <v>240</v>
      </c>
      <c r="J532" s="3" t="s">
        <v>444</v>
      </c>
    </row>
    <row r="533" spans="1:10" ht="16.5" thickBot="1" x14ac:dyDescent="0.3">
      <c r="A533" s="18">
        <v>1951</v>
      </c>
      <c r="B533" s="3" t="s">
        <v>30</v>
      </c>
      <c r="C533" s="3">
        <v>12</v>
      </c>
      <c r="D533" s="3" t="s">
        <v>86</v>
      </c>
      <c r="E533" s="3" t="s">
        <v>15</v>
      </c>
      <c r="F533" s="3" t="s">
        <v>928</v>
      </c>
      <c r="G533" s="3"/>
      <c r="H533" s="23" t="s">
        <v>978</v>
      </c>
      <c r="I533" s="3" t="s">
        <v>240</v>
      </c>
      <c r="J533" s="3" t="s">
        <v>977</v>
      </c>
    </row>
    <row r="534" spans="1:10" ht="16.5" thickBot="1" x14ac:dyDescent="0.3">
      <c r="A534" s="18">
        <v>1952</v>
      </c>
      <c r="B534" s="3" t="s">
        <v>30</v>
      </c>
      <c r="C534" s="3">
        <v>14</v>
      </c>
      <c r="D534" s="3" t="s">
        <v>142</v>
      </c>
      <c r="E534" s="3" t="s">
        <v>15</v>
      </c>
      <c r="F534" s="3" t="s">
        <v>928</v>
      </c>
      <c r="G534" s="3"/>
      <c r="H534" s="23" t="s">
        <v>979</v>
      </c>
      <c r="I534" s="3" t="s">
        <v>240</v>
      </c>
      <c r="J534" s="3" t="s">
        <v>357</v>
      </c>
    </row>
    <row r="535" spans="1:10" ht="16.5" thickBot="1" x14ac:dyDescent="0.3">
      <c r="A535" s="18">
        <v>1953</v>
      </c>
      <c r="B535" s="3" t="s">
        <v>30</v>
      </c>
      <c r="C535" s="3">
        <v>14</v>
      </c>
      <c r="D535" s="3" t="s">
        <v>33</v>
      </c>
      <c r="E535" s="3" t="s">
        <v>15</v>
      </c>
      <c r="F535" s="3" t="s">
        <v>930</v>
      </c>
      <c r="G535" s="3"/>
      <c r="H535" s="3" t="s">
        <v>75</v>
      </c>
      <c r="I535" s="3" t="s">
        <v>75</v>
      </c>
      <c r="J535" s="3" t="s">
        <v>982</v>
      </c>
    </row>
    <row r="536" spans="1:10" ht="16.5" thickBot="1" x14ac:dyDescent="0.3">
      <c r="A536" s="18">
        <v>1954</v>
      </c>
      <c r="B536" s="3" t="s">
        <v>30</v>
      </c>
      <c r="C536" s="3">
        <v>10</v>
      </c>
      <c r="D536" s="3" t="s">
        <v>143</v>
      </c>
      <c r="E536" s="3" t="s">
        <v>15</v>
      </c>
      <c r="F536" s="3"/>
      <c r="G536" s="3"/>
      <c r="H536" s="23" t="s">
        <v>980</v>
      </c>
      <c r="I536" s="3" t="s">
        <v>240</v>
      </c>
      <c r="J536" s="3" t="s">
        <v>357</v>
      </c>
    </row>
    <row r="537" spans="1:10" ht="16.5" thickBot="1" x14ac:dyDescent="0.3">
      <c r="A537" s="18">
        <v>1955</v>
      </c>
      <c r="B537" s="3" t="s">
        <v>30</v>
      </c>
      <c r="C537" s="3">
        <v>11</v>
      </c>
      <c r="D537" s="3" t="s">
        <v>55</v>
      </c>
      <c r="E537" s="3" t="s">
        <v>123</v>
      </c>
      <c r="F537" s="3"/>
      <c r="G537" s="3"/>
      <c r="H537" s="23" t="s">
        <v>981</v>
      </c>
      <c r="I537" s="3" t="s">
        <v>240</v>
      </c>
      <c r="J537" s="3" t="s">
        <v>688</v>
      </c>
    </row>
    <row r="538" spans="1:10" ht="16.5" thickBot="1" x14ac:dyDescent="0.3">
      <c r="A538" s="18">
        <v>1956</v>
      </c>
      <c r="B538" s="3" t="s">
        <v>30</v>
      </c>
      <c r="C538" s="3">
        <v>13</v>
      </c>
      <c r="D538" s="3" t="s">
        <v>11</v>
      </c>
      <c r="E538" s="3" t="s">
        <v>15</v>
      </c>
      <c r="F538" s="3" t="s">
        <v>928</v>
      </c>
      <c r="G538" s="3"/>
      <c r="H538" s="23" t="s">
        <v>983</v>
      </c>
      <c r="I538" s="3" t="s">
        <v>240</v>
      </c>
      <c r="J538" s="3" t="s">
        <v>400</v>
      </c>
    </row>
    <row r="539" spans="1:10" ht="16.5" thickBot="1" x14ac:dyDescent="0.3">
      <c r="A539" s="18">
        <v>1957</v>
      </c>
      <c r="B539" s="3" t="s">
        <v>30</v>
      </c>
      <c r="C539" s="3">
        <v>15</v>
      </c>
      <c r="D539" s="3" t="s">
        <v>13</v>
      </c>
      <c r="E539" s="3" t="s">
        <v>123</v>
      </c>
      <c r="F539" s="3"/>
      <c r="G539" s="3"/>
      <c r="H539" s="3" t="s">
        <v>75</v>
      </c>
      <c r="I539" s="3" t="s">
        <v>75</v>
      </c>
      <c r="J539" s="3"/>
    </row>
    <row r="540" spans="1:10" ht="16.5" thickBot="1" x14ac:dyDescent="0.3">
      <c r="A540" s="18">
        <v>1958</v>
      </c>
      <c r="B540" s="3" t="s">
        <v>30</v>
      </c>
      <c r="C540" s="3">
        <v>15</v>
      </c>
      <c r="D540" s="3" t="s">
        <v>144</v>
      </c>
      <c r="E540" s="3" t="s">
        <v>15</v>
      </c>
      <c r="F540" s="3"/>
      <c r="G540" s="3"/>
      <c r="H540" s="23" t="s">
        <v>984</v>
      </c>
      <c r="I540" s="3" t="s">
        <v>240</v>
      </c>
      <c r="J540" s="3" t="s">
        <v>985</v>
      </c>
    </row>
    <row r="541" spans="1:10" ht="16.5" thickBot="1" x14ac:dyDescent="0.3">
      <c r="A541" s="18">
        <v>1959</v>
      </c>
      <c r="B541" s="3" t="s">
        <v>30</v>
      </c>
      <c r="C541" s="3">
        <v>15</v>
      </c>
      <c r="D541" s="3" t="s">
        <v>48</v>
      </c>
      <c r="E541" s="3" t="s">
        <v>15</v>
      </c>
      <c r="F541" s="3"/>
      <c r="G541" s="3"/>
      <c r="H541" s="23" t="s">
        <v>986</v>
      </c>
      <c r="I541" s="3" t="s">
        <v>240</v>
      </c>
      <c r="J541" s="3" t="s">
        <v>987</v>
      </c>
    </row>
    <row r="542" spans="1:10" ht="16.5" thickBot="1" x14ac:dyDescent="0.3">
      <c r="A542" s="18">
        <v>1960</v>
      </c>
      <c r="B542" s="3" t="s">
        <v>30</v>
      </c>
      <c r="C542" s="3">
        <v>14</v>
      </c>
      <c r="D542" s="3" t="s">
        <v>145</v>
      </c>
      <c r="E542" s="3" t="s">
        <v>15</v>
      </c>
      <c r="F542" s="3"/>
      <c r="G542" s="3"/>
      <c r="H542" s="3" t="s">
        <v>208</v>
      </c>
      <c r="I542" s="3" t="s">
        <v>208</v>
      </c>
      <c r="J542" s="3"/>
    </row>
    <row r="543" spans="1:10" ht="16.5" thickBot="1" x14ac:dyDescent="0.3">
      <c r="A543" s="18">
        <v>1961</v>
      </c>
      <c r="B543" s="3" t="s">
        <v>30</v>
      </c>
      <c r="C543" s="3">
        <v>14</v>
      </c>
      <c r="D543" s="3" t="s">
        <v>11</v>
      </c>
      <c r="E543" s="3" t="s">
        <v>15</v>
      </c>
      <c r="F543" s="3" t="s">
        <v>930</v>
      </c>
      <c r="G543" s="3"/>
      <c r="H543" s="23" t="s">
        <v>988</v>
      </c>
      <c r="I543" s="3" t="s">
        <v>240</v>
      </c>
      <c r="J543" s="3" t="s">
        <v>765</v>
      </c>
    </row>
    <row r="544" spans="1:10" ht="16.5" thickBot="1" x14ac:dyDescent="0.3">
      <c r="A544" s="18">
        <v>1962</v>
      </c>
      <c r="B544" s="3" t="s">
        <v>30</v>
      </c>
      <c r="C544" s="3">
        <v>11</v>
      </c>
      <c r="D544" s="3" t="s">
        <v>33</v>
      </c>
      <c r="E544" s="3" t="s">
        <v>15</v>
      </c>
      <c r="F544" s="3" t="s">
        <v>930</v>
      </c>
      <c r="G544" s="3"/>
      <c r="H544" s="23" t="s">
        <v>989</v>
      </c>
      <c r="I544" s="3" t="s">
        <v>240</v>
      </c>
      <c r="J544" s="3" t="s">
        <v>400</v>
      </c>
    </row>
    <row r="545" spans="1:10" ht="16.5" thickBot="1" x14ac:dyDescent="0.3">
      <c r="A545" s="18">
        <v>1963</v>
      </c>
      <c r="B545" s="3" t="s">
        <v>30</v>
      </c>
      <c r="C545" s="3">
        <v>16</v>
      </c>
      <c r="D545" s="3" t="s">
        <v>146</v>
      </c>
      <c r="E545" s="3" t="s">
        <v>15</v>
      </c>
      <c r="F545" s="3" t="s">
        <v>930</v>
      </c>
      <c r="G545" s="3"/>
      <c r="H545" s="23" t="s">
        <v>990</v>
      </c>
      <c r="I545" s="3" t="s">
        <v>240</v>
      </c>
      <c r="J545" s="3" t="s">
        <v>444</v>
      </c>
    </row>
    <row r="546" spans="1:10" ht="16.5" thickBot="1" x14ac:dyDescent="0.3">
      <c r="A546" s="18">
        <v>1964</v>
      </c>
      <c r="B546" s="3" t="s">
        <v>30</v>
      </c>
      <c r="C546" s="3">
        <v>15</v>
      </c>
      <c r="D546" s="3" t="s">
        <v>14</v>
      </c>
      <c r="E546" s="3" t="s">
        <v>15</v>
      </c>
      <c r="F546" s="3" t="s">
        <v>930</v>
      </c>
      <c r="G546" s="3"/>
      <c r="H546" s="3" t="s">
        <v>75</v>
      </c>
      <c r="I546" s="3" t="s">
        <v>75</v>
      </c>
      <c r="J546" s="3" t="s">
        <v>444</v>
      </c>
    </row>
    <row r="547" spans="1:10" ht="16.5" thickBot="1" x14ac:dyDescent="0.3">
      <c r="A547" s="18">
        <v>1965</v>
      </c>
      <c r="B547" s="3" t="s">
        <v>30</v>
      </c>
      <c r="C547" s="3">
        <v>14</v>
      </c>
      <c r="D547" s="3" t="s">
        <v>14</v>
      </c>
      <c r="E547" s="3" t="s">
        <v>15</v>
      </c>
      <c r="F547" s="3" t="s">
        <v>930</v>
      </c>
      <c r="G547" s="3"/>
      <c r="H547" s="3" t="s">
        <v>75</v>
      </c>
      <c r="I547" s="3" t="s">
        <v>75</v>
      </c>
      <c r="J547" s="3" t="s">
        <v>992</v>
      </c>
    </row>
    <row r="548" spans="1:10" ht="16.5" thickBot="1" x14ac:dyDescent="0.3">
      <c r="A548" s="18">
        <v>1967</v>
      </c>
      <c r="B548" s="3" t="s">
        <v>30</v>
      </c>
      <c r="C548" s="3">
        <v>15</v>
      </c>
      <c r="D548" s="3" t="s">
        <v>70</v>
      </c>
      <c r="E548" s="3" t="s">
        <v>15</v>
      </c>
      <c r="F548" s="3" t="s">
        <v>930</v>
      </c>
      <c r="G548" s="3"/>
      <c r="H548" s="3" t="s">
        <v>75</v>
      </c>
      <c r="I548" s="3" t="s">
        <v>75</v>
      </c>
      <c r="J548" s="3" t="s">
        <v>991</v>
      </c>
    </row>
    <row r="549" spans="1:10" ht="19.5" thickBot="1" x14ac:dyDescent="0.3">
      <c r="A549" s="18">
        <v>1968</v>
      </c>
      <c r="B549" s="3" t="s">
        <v>30</v>
      </c>
      <c r="C549" s="3" t="s">
        <v>147</v>
      </c>
      <c r="D549" s="3" t="s">
        <v>148</v>
      </c>
      <c r="E549" s="3" t="s">
        <v>15</v>
      </c>
      <c r="F549" s="3" t="s">
        <v>928</v>
      </c>
      <c r="G549" s="3"/>
      <c r="H549" s="3" t="s">
        <v>75</v>
      </c>
      <c r="I549" s="3" t="s">
        <v>75</v>
      </c>
      <c r="J549" s="3" t="s">
        <v>993</v>
      </c>
    </row>
    <row r="550" spans="1:10" ht="16.5" thickBot="1" x14ac:dyDescent="0.3">
      <c r="A550" s="18">
        <v>1969</v>
      </c>
      <c r="B550" s="3" t="s">
        <v>30</v>
      </c>
      <c r="C550" s="3">
        <v>13</v>
      </c>
      <c r="D550" s="3" t="s">
        <v>14</v>
      </c>
      <c r="E550" s="3" t="s">
        <v>15</v>
      </c>
      <c r="F550" s="3" t="s">
        <v>930</v>
      </c>
      <c r="G550" s="3"/>
      <c r="H550" s="23" t="s">
        <v>995</v>
      </c>
      <c r="I550" s="3" t="s">
        <v>240</v>
      </c>
      <c r="J550" s="3" t="s">
        <v>994</v>
      </c>
    </row>
    <row r="551" spans="1:10" ht="16.5" thickBot="1" x14ac:dyDescent="0.3">
      <c r="A551" s="18">
        <v>1970</v>
      </c>
      <c r="B551" s="3" t="s">
        <v>30</v>
      </c>
      <c r="C551" s="3">
        <v>12</v>
      </c>
      <c r="D551" s="3" t="s">
        <v>14</v>
      </c>
      <c r="E551" s="3" t="s">
        <v>15</v>
      </c>
      <c r="F551" s="3" t="s">
        <v>928</v>
      </c>
      <c r="G551" s="3"/>
      <c r="H551" s="23" t="s">
        <v>996</v>
      </c>
      <c r="I551" s="3" t="s">
        <v>240</v>
      </c>
      <c r="J551" s="3" t="s">
        <v>357</v>
      </c>
    </row>
    <row r="552" spans="1:10" ht="16.5" thickBot="1" x14ac:dyDescent="0.3">
      <c r="A552" s="18">
        <v>1971</v>
      </c>
      <c r="B552" s="3" t="s">
        <v>30</v>
      </c>
      <c r="C552" s="3">
        <v>12</v>
      </c>
      <c r="D552" s="3" t="s">
        <v>14</v>
      </c>
      <c r="E552" s="3" t="s">
        <v>15</v>
      </c>
      <c r="F552" s="3" t="s">
        <v>928</v>
      </c>
      <c r="G552" s="3"/>
      <c r="H552" s="23" t="s">
        <v>997</v>
      </c>
      <c r="I552" s="3" t="s">
        <v>240</v>
      </c>
      <c r="J552" s="3" t="s">
        <v>737</v>
      </c>
    </row>
    <row r="553" spans="1:10" ht="16.5" thickBot="1" x14ac:dyDescent="0.3">
      <c r="A553" s="18">
        <v>1972</v>
      </c>
      <c r="B553" s="3" t="s">
        <v>30</v>
      </c>
      <c r="C553" s="3">
        <v>13</v>
      </c>
      <c r="D553" s="3" t="s">
        <v>14</v>
      </c>
      <c r="E553" s="3" t="s">
        <v>15</v>
      </c>
      <c r="F553" s="3" t="s">
        <v>928</v>
      </c>
      <c r="G553" s="3"/>
      <c r="H553" s="23" t="s">
        <v>998</v>
      </c>
      <c r="I553" s="3" t="s">
        <v>240</v>
      </c>
      <c r="J553" s="3" t="s">
        <v>444</v>
      </c>
    </row>
    <row r="554" spans="1:10" ht="16.5" thickBot="1" x14ac:dyDescent="0.3">
      <c r="A554" s="18">
        <v>1973</v>
      </c>
      <c r="B554" s="3" t="s">
        <v>30</v>
      </c>
      <c r="C554" s="3">
        <v>13</v>
      </c>
      <c r="D554" s="3" t="s">
        <v>25</v>
      </c>
      <c r="E554" s="3" t="s">
        <v>15</v>
      </c>
      <c r="F554" s="3" t="s">
        <v>5</v>
      </c>
      <c r="G554" s="3"/>
      <c r="H554" s="3" t="s">
        <v>208</v>
      </c>
      <c r="I554" s="3" t="s">
        <v>208</v>
      </c>
      <c r="J554" s="3"/>
    </row>
    <row r="555" spans="1:10" ht="16.5" thickBot="1" x14ac:dyDescent="0.3">
      <c r="A555" s="18">
        <v>1974</v>
      </c>
      <c r="B555" s="3" t="s">
        <v>30</v>
      </c>
      <c r="C555" s="3">
        <v>10</v>
      </c>
      <c r="D555" s="3" t="s">
        <v>57</v>
      </c>
      <c r="E555" s="3" t="s">
        <v>15</v>
      </c>
      <c r="F555" s="3"/>
      <c r="G555" s="3"/>
      <c r="H555" s="3" t="s">
        <v>75</v>
      </c>
      <c r="I555" s="3" t="s">
        <v>75</v>
      </c>
      <c r="J555" s="3" t="s">
        <v>999</v>
      </c>
    </row>
    <row r="556" spans="1:10" ht="16.5" thickBot="1" x14ac:dyDescent="0.3">
      <c r="A556" s="18">
        <v>1975</v>
      </c>
      <c r="B556" s="3" t="s">
        <v>30</v>
      </c>
      <c r="C556" s="3">
        <v>14</v>
      </c>
      <c r="D556" s="3" t="s">
        <v>53</v>
      </c>
      <c r="E556" s="3" t="s">
        <v>15</v>
      </c>
      <c r="F556" s="3" t="s">
        <v>930</v>
      </c>
      <c r="G556" s="3"/>
      <c r="H556" s="3" t="s">
        <v>75</v>
      </c>
      <c r="I556" s="3" t="s">
        <v>75</v>
      </c>
      <c r="J556" s="3" t="s">
        <v>1000</v>
      </c>
    </row>
    <row r="557" spans="1:10" ht="16.5" thickBot="1" x14ac:dyDescent="0.3">
      <c r="A557" s="18">
        <v>1976</v>
      </c>
      <c r="B557" s="3" t="s">
        <v>30</v>
      </c>
      <c r="C557" s="3">
        <v>13</v>
      </c>
      <c r="D557" s="3" t="s">
        <v>52</v>
      </c>
      <c r="E557" s="3" t="s">
        <v>15</v>
      </c>
      <c r="F557" s="3" t="s">
        <v>930</v>
      </c>
      <c r="G557" s="3"/>
      <c r="H557" s="23" t="s">
        <v>1001</v>
      </c>
      <c r="I557" s="3" t="s">
        <v>240</v>
      </c>
      <c r="J557" s="3" t="s">
        <v>1002</v>
      </c>
    </row>
    <row r="558" spans="1:10" ht="16.5" thickBot="1" x14ac:dyDescent="0.3">
      <c r="A558" s="18">
        <v>1977</v>
      </c>
      <c r="B558" s="3" t="s">
        <v>30</v>
      </c>
      <c r="C558" s="3">
        <v>14</v>
      </c>
      <c r="D558" s="3" t="s">
        <v>52</v>
      </c>
      <c r="E558" s="3" t="s">
        <v>15</v>
      </c>
      <c r="F558" s="3" t="s">
        <v>930</v>
      </c>
      <c r="G558" s="3"/>
      <c r="H558" s="23" t="s">
        <v>1004</v>
      </c>
      <c r="I558" s="3" t="s">
        <v>240</v>
      </c>
      <c r="J558" s="3" t="s">
        <v>1003</v>
      </c>
    </row>
    <row r="559" spans="1:10" ht="16.5" thickBot="1" x14ac:dyDescent="0.3">
      <c r="A559" s="18">
        <v>1978</v>
      </c>
      <c r="B559" s="3" t="s">
        <v>30</v>
      </c>
      <c r="C559" s="3">
        <v>15</v>
      </c>
      <c r="D559" s="3" t="s">
        <v>52</v>
      </c>
      <c r="E559" s="3" t="s">
        <v>15</v>
      </c>
      <c r="F559" s="3" t="s">
        <v>930</v>
      </c>
      <c r="G559" s="3"/>
      <c r="H559" s="23" t="s">
        <v>1006</v>
      </c>
      <c r="I559" s="3" t="s">
        <v>240</v>
      </c>
      <c r="J559" s="3" t="s">
        <v>1005</v>
      </c>
    </row>
    <row r="560" spans="1:10" ht="16.5" thickBot="1" x14ac:dyDescent="0.3">
      <c r="A560" s="18">
        <v>1979</v>
      </c>
      <c r="B560" s="3" t="s">
        <v>30</v>
      </c>
      <c r="C560" s="3">
        <v>16</v>
      </c>
      <c r="D560" s="3" t="s">
        <v>52</v>
      </c>
      <c r="E560" s="3" t="s">
        <v>15</v>
      </c>
      <c r="F560" s="3" t="s">
        <v>930</v>
      </c>
      <c r="G560" s="3"/>
      <c r="H560" s="3" t="s">
        <v>75</v>
      </c>
      <c r="I560" s="3" t="s">
        <v>75</v>
      </c>
      <c r="J560" s="3" t="s">
        <v>1008</v>
      </c>
    </row>
    <row r="561" spans="1:10" ht="16.5" thickBot="1" x14ac:dyDescent="0.3">
      <c r="A561" s="18">
        <v>1980</v>
      </c>
      <c r="B561" s="3" t="s">
        <v>30</v>
      </c>
      <c r="C561" s="3">
        <v>11</v>
      </c>
      <c r="D561" s="3" t="s">
        <v>84</v>
      </c>
      <c r="E561" s="3" t="s">
        <v>15</v>
      </c>
      <c r="F561" s="3" t="s">
        <v>930</v>
      </c>
      <c r="G561" s="3"/>
      <c r="H561" s="23" t="s">
        <v>1010</v>
      </c>
      <c r="I561" s="3" t="s">
        <v>240</v>
      </c>
      <c r="J561" s="3" t="s">
        <v>1009</v>
      </c>
    </row>
    <row r="562" spans="1:10" ht="16.5" thickBot="1" x14ac:dyDescent="0.3">
      <c r="A562" s="18">
        <v>1981</v>
      </c>
      <c r="B562" s="3" t="s">
        <v>30</v>
      </c>
      <c r="C562" s="3">
        <v>11</v>
      </c>
      <c r="D562" s="3" t="s">
        <v>84</v>
      </c>
      <c r="E562" s="3" t="s">
        <v>15</v>
      </c>
      <c r="F562" s="3" t="s">
        <v>928</v>
      </c>
      <c r="G562" s="3"/>
      <c r="H562" s="23" t="s">
        <v>1011</v>
      </c>
      <c r="I562" s="3" t="s">
        <v>240</v>
      </c>
      <c r="J562" s="3" t="s">
        <v>400</v>
      </c>
    </row>
    <row r="563" spans="1:10" ht="16.5" thickBot="1" x14ac:dyDescent="0.3">
      <c r="A563" s="18">
        <v>1982</v>
      </c>
      <c r="B563" s="3" t="s">
        <v>30</v>
      </c>
      <c r="C563" s="3">
        <v>11</v>
      </c>
      <c r="D563" s="3" t="s">
        <v>84</v>
      </c>
      <c r="E563" s="3" t="s">
        <v>15</v>
      </c>
      <c r="F563" s="3" t="s">
        <v>928</v>
      </c>
      <c r="G563" s="3"/>
      <c r="H563" s="23" t="s">
        <v>1013</v>
      </c>
      <c r="I563" s="3" t="s">
        <v>240</v>
      </c>
      <c r="J563" s="3" t="s">
        <v>1012</v>
      </c>
    </row>
    <row r="564" spans="1:10" ht="16.5" thickBot="1" x14ac:dyDescent="0.3">
      <c r="A564" s="18">
        <v>1983</v>
      </c>
      <c r="B564" s="3" t="s">
        <v>30</v>
      </c>
      <c r="C564" s="3">
        <v>13</v>
      </c>
      <c r="D564" s="3" t="s">
        <v>84</v>
      </c>
      <c r="E564" s="3" t="s">
        <v>15</v>
      </c>
      <c r="F564" s="3" t="s">
        <v>930</v>
      </c>
      <c r="G564" s="3"/>
      <c r="H564" s="3" t="s">
        <v>75</v>
      </c>
      <c r="I564" s="3" t="s">
        <v>75</v>
      </c>
      <c r="J564" s="3"/>
    </row>
    <row r="565" spans="1:10" ht="16.5" thickBot="1" x14ac:dyDescent="0.3">
      <c r="A565" s="18">
        <v>1984</v>
      </c>
      <c r="B565" s="3" t="s">
        <v>30</v>
      </c>
      <c r="C565" s="3">
        <v>14</v>
      </c>
      <c r="D565" s="3" t="s">
        <v>44</v>
      </c>
      <c r="E565" s="3" t="s">
        <v>15</v>
      </c>
      <c r="F565" s="3" t="s">
        <v>930</v>
      </c>
      <c r="G565" s="3"/>
      <c r="H565" s="23" t="s">
        <v>1014</v>
      </c>
      <c r="I565" s="3" t="s">
        <v>240</v>
      </c>
      <c r="J565" s="3" t="s">
        <v>1015</v>
      </c>
    </row>
    <row r="566" spans="1:10" ht="16.5" thickBot="1" x14ac:dyDescent="0.3">
      <c r="A566" s="18">
        <v>1985</v>
      </c>
      <c r="B566" s="3" t="s">
        <v>30</v>
      </c>
      <c r="C566" s="3">
        <v>16</v>
      </c>
      <c r="D566" s="3" t="s">
        <v>44</v>
      </c>
      <c r="E566" s="3" t="s">
        <v>15</v>
      </c>
      <c r="F566" s="3" t="s">
        <v>930</v>
      </c>
      <c r="G566" s="3"/>
      <c r="H566" s="23" t="s">
        <v>1016</v>
      </c>
      <c r="I566" s="3" t="s">
        <v>240</v>
      </c>
      <c r="J566" s="3" t="s">
        <v>1003</v>
      </c>
    </row>
    <row r="567" spans="1:10" ht="16.5" thickBot="1" x14ac:dyDescent="0.3">
      <c r="A567" s="18">
        <v>1986</v>
      </c>
      <c r="B567" s="3" t="s">
        <v>30</v>
      </c>
      <c r="C567" s="3">
        <v>12</v>
      </c>
      <c r="D567" s="3" t="s">
        <v>142</v>
      </c>
      <c r="E567" s="3" t="s">
        <v>15</v>
      </c>
      <c r="F567" s="3" t="s">
        <v>930</v>
      </c>
      <c r="G567" s="3"/>
      <c r="H567" s="23" t="s">
        <v>1018</v>
      </c>
      <c r="I567" s="3" t="s">
        <v>240</v>
      </c>
      <c r="J567" s="3" t="s">
        <v>444</v>
      </c>
    </row>
    <row r="568" spans="1:10" ht="16.5" thickBot="1" x14ac:dyDescent="0.3">
      <c r="A568" s="18">
        <v>1987</v>
      </c>
      <c r="B568" s="3" t="s">
        <v>30</v>
      </c>
      <c r="C568" s="3">
        <v>14</v>
      </c>
      <c r="D568" s="3" t="s">
        <v>129</v>
      </c>
      <c r="E568" s="3" t="s">
        <v>15</v>
      </c>
      <c r="F568" s="3" t="s">
        <v>930</v>
      </c>
      <c r="G568" s="3"/>
      <c r="H568" s="23" t="s">
        <v>1017</v>
      </c>
      <c r="I568" s="3" t="s">
        <v>240</v>
      </c>
      <c r="J568" s="3" t="s">
        <v>444</v>
      </c>
    </row>
    <row r="569" spans="1:10" ht="16.5" thickBot="1" x14ac:dyDescent="0.3">
      <c r="A569" s="18">
        <v>1988</v>
      </c>
      <c r="B569" s="3" t="s">
        <v>30</v>
      </c>
      <c r="C569" s="3">
        <v>12</v>
      </c>
      <c r="D569" s="3" t="s">
        <v>13</v>
      </c>
      <c r="E569" s="3" t="s">
        <v>15</v>
      </c>
      <c r="F569" s="3" t="s">
        <v>930</v>
      </c>
      <c r="G569" s="3"/>
      <c r="H569" s="3" t="s">
        <v>75</v>
      </c>
      <c r="I569" s="3" t="s">
        <v>75</v>
      </c>
      <c r="J569" s="3" t="s">
        <v>1007</v>
      </c>
    </row>
    <row r="570" spans="1:10" ht="16.5" thickBot="1" x14ac:dyDescent="0.3">
      <c r="A570" s="18">
        <v>1991</v>
      </c>
      <c r="B570" s="3" t="s">
        <v>30</v>
      </c>
      <c r="C570" s="3">
        <v>13</v>
      </c>
      <c r="D570" s="3" t="s">
        <v>13</v>
      </c>
      <c r="E570" s="3" t="s">
        <v>15</v>
      </c>
      <c r="F570" s="3" t="s">
        <v>930</v>
      </c>
      <c r="G570" s="3"/>
      <c r="H570" s="23" t="s">
        <v>1021</v>
      </c>
      <c r="I570" s="3" t="s">
        <v>240</v>
      </c>
      <c r="J570" s="3" t="s">
        <v>1019</v>
      </c>
    </row>
    <row r="571" spans="1:10" ht="16.5" thickBot="1" x14ac:dyDescent="0.3">
      <c r="A571" s="18">
        <v>1992</v>
      </c>
      <c r="B571" s="3" t="s">
        <v>30</v>
      </c>
      <c r="C571" s="3">
        <v>13</v>
      </c>
      <c r="D571" s="3" t="s">
        <v>13</v>
      </c>
      <c r="E571" s="3" t="s">
        <v>15</v>
      </c>
      <c r="F571" s="3" t="s">
        <v>930</v>
      </c>
      <c r="G571" s="3"/>
      <c r="H571" s="23" t="s">
        <v>1022</v>
      </c>
      <c r="I571" s="3" t="s">
        <v>240</v>
      </c>
      <c r="J571" s="3" t="s">
        <v>1020</v>
      </c>
    </row>
    <row r="572" spans="1:10" ht="16.5" thickBot="1" x14ac:dyDescent="0.3">
      <c r="A572" s="18">
        <v>1993</v>
      </c>
      <c r="B572" s="3" t="s">
        <v>30</v>
      </c>
      <c r="C572" s="3">
        <v>11</v>
      </c>
      <c r="D572" s="3" t="s">
        <v>13</v>
      </c>
      <c r="E572" s="3" t="s">
        <v>15</v>
      </c>
      <c r="F572" s="3" t="s">
        <v>930</v>
      </c>
      <c r="G572" s="3"/>
      <c r="H572" s="3" t="s">
        <v>75</v>
      </c>
      <c r="I572" s="3" t="s">
        <v>75</v>
      </c>
      <c r="J572" s="3" t="s">
        <v>400</v>
      </c>
    </row>
    <row r="573" spans="1:10" ht="16.5" thickBot="1" x14ac:dyDescent="0.3">
      <c r="A573" s="18">
        <v>1994</v>
      </c>
      <c r="B573" s="3" t="s">
        <v>30</v>
      </c>
      <c r="C573" s="3">
        <v>16</v>
      </c>
      <c r="D573" s="3" t="s">
        <v>13</v>
      </c>
      <c r="E573" s="3" t="s">
        <v>15</v>
      </c>
      <c r="F573" s="3" t="s">
        <v>930</v>
      </c>
      <c r="G573" s="3"/>
      <c r="H573" s="23" t="s">
        <v>1023</v>
      </c>
      <c r="I573" s="3" t="s">
        <v>240</v>
      </c>
      <c r="J573" s="3" t="s">
        <v>765</v>
      </c>
    </row>
    <row r="574" spans="1:10" ht="16.5" thickBot="1" x14ac:dyDescent="0.3">
      <c r="A574" s="18">
        <v>1995</v>
      </c>
      <c r="B574" s="3" t="s">
        <v>30</v>
      </c>
      <c r="C574" s="3">
        <v>15</v>
      </c>
      <c r="D574" s="3" t="s">
        <v>13</v>
      </c>
      <c r="E574" s="3" t="s">
        <v>15</v>
      </c>
      <c r="F574" s="3" t="s">
        <v>930</v>
      </c>
      <c r="G574" s="3"/>
      <c r="H574" s="23" t="s">
        <v>1024</v>
      </c>
      <c r="I574" s="3" t="s">
        <v>240</v>
      </c>
      <c r="J574" s="3" t="s">
        <v>1007</v>
      </c>
    </row>
    <row r="575" spans="1:10" ht="16.5" thickBot="1" x14ac:dyDescent="0.3">
      <c r="A575" s="18">
        <v>1996</v>
      </c>
      <c r="B575" s="3" t="s">
        <v>30</v>
      </c>
      <c r="C575" s="3">
        <v>15</v>
      </c>
      <c r="D575" s="3" t="s">
        <v>70</v>
      </c>
      <c r="E575" s="3" t="s">
        <v>15</v>
      </c>
      <c r="F575" s="3" t="s">
        <v>930</v>
      </c>
      <c r="G575" s="3"/>
      <c r="H575" s="23" t="s">
        <v>1026</v>
      </c>
      <c r="I575" s="3" t="s">
        <v>240</v>
      </c>
      <c r="J575" s="3" t="s">
        <v>1025</v>
      </c>
    </row>
    <row r="576" spans="1:10" ht="16.5" thickBot="1" x14ac:dyDescent="0.3">
      <c r="A576" s="18">
        <v>1997</v>
      </c>
      <c r="B576" s="3" t="s">
        <v>30</v>
      </c>
      <c r="C576" s="3">
        <v>10</v>
      </c>
      <c r="D576" s="3" t="s">
        <v>148</v>
      </c>
      <c r="E576" s="3" t="s">
        <v>15</v>
      </c>
      <c r="F576" s="3" t="s">
        <v>928</v>
      </c>
      <c r="G576" s="3"/>
      <c r="H576" s="23" t="s">
        <v>1027</v>
      </c>
      <c r="I576" s="3" t="s">
        <v>240</v>
      </c>
      <c r="J576" s="3" t="s">
        <v>400</v>
      </c>
    </row>
    <row r="577" spans="1:10" ht="16.5" thickBot="1" x14ac:dyDescent="0.3">
      <c r="A577" s="18">
        <v>1998</v>
      </c>
      <c r="B577" s="3" t="s">
        <v>30</v>
      </c>
      <c r="C577" s="3">
        <v>10</v>
      </c>
      <c r="D577" s="3" t="s">
        <v>148</v>
      </c>
      <c r="E577" s="3" t="s">
        <v>15</v>
      </c>
      <c r="F577" s="3" t="s">
        <v>928</v>
      </c>
      <c r="G577" s="3"/>
      <c r="H577" s="23" t="s">
        <v>1028</v>
      </c>
      <c r="I577" s="3" t="s">
        <v>240</v>
      </c>
      <c r="J577" s="3" t="s">
        <v>1029</v>
      </c>
    </row>
    <row r="578" spans="1:10" ht="16.5" thickBot="1" x14ac:dyDescent="0.3">
      <c r="A578" s="18">
        <v>1999</v>
      </c>
      <c r="B578" s="3" t="s">
        <v>30</v>
      </c>
      <c r="C578" s="3">
        <v>14</v>
      </c>
      <c r="D578" s="3" t="s">
        <v>54</v>
      </c>
      <c r="E578" s="3" t="s">
        <v>15</v>
      </c>
      <c r="F578" s="3" t="s">
        <v>930</v>
      </c>
      <c r="G578" s="3"/>
      <c r="H578" s="23" t="s">
        <v>1030</v>
      </c>
      <c r="I578" s="3" t="s">
        <v>240</v>
      </c>
      <c r="J578" s="3" t="s">
        <v>1031</v>
      </c>
    </row>
    <row r="579" spans="1:10" ht="16.5" thickBot="1" x14ac:dyDescent="0.3">
      <c r="A579" s="18">
        <v>2000</v>
      </c>
      <c r="B579" s="3" t="s">
        <v>30</v>
      </c>
      <c r="C579" s="3">
        <v>14</v>
      </c>
      <c r="D579" s="3" t="s">
        <v>104</v>
      </c>
      <c r="E579" s="3" t="s">
        <v>15</v>
      </c>
      <c r="F579" s="3" t="s">
        <v>930</v>
      </c>
      <c r="G579" s="3"/>
      <c r="H579" s="23" t="s">
        <v>1032</v>
      </c>
      <c r="I579" s="3" t="s">
        <v>240</v>
      </c>
      <c r="J579" s="3" t="s">
        <v>317</v>
      </c>
    </row>
    <row r="580" spans="1:10" ht="16.5" thickBot="1" x14ac:dyDescent="0.3">
      <c r="A580" s="18">
        <v>2001</v>
      </c>
      <c r="B580" s="3" t="s">
        <v>30</v>
      </c>
      <c r="C580" s="3">
        <v>11</v>
      </c>
      <c r="D580" s="3" t="s">
        <v>109</v>
      </c>
      <c r="E580" s="3" t="s">
        <v>15</v>
      </c>
      <c r="F580" s="3" t="s">
        <v>928</v>
      </c>
      <c r="G580" s="3"/>
      <c r="H580" s="3" t="s">
        <v>75</v>
      </c>
      <c r="I580" s="3" t="s">
        <v>75</v>
      </c>
      <c r="J580" s="3" t="s">
        <v>567</v>
      </c>
    </row>
    <row r="581" spans="1:10" ht="16.5" thickBot="1" x14ac:dyDescent="0.3">
      <c r="A581" s="18">
        <v>2002</v>
      </c>
      <c r="B581" s="3" t="s">
        <v>30</v>
      </c>
      <c r="C581" s="3">
        <v>13</v>
      </c>
      <c r="D581" s="3" t="s">
        <v>109</v>
      </c>
      <c r="E581" s="3" t="s">
        <v>15</v>
      </c>
      <c r="F581" s="3" t="s">
        <v>930</v>
      </c>
      <c r="G581" s="3"/>
      <c r="H581" s="23" t="s">
        <v>1033</v>
      </c>
      <c r="I581" s="3" t="s">
        <v>240</v>
      </c>
      <c r="J581" s="3" t="s">
        <v>994</v>
      </c>
    </row>
    <row r="582" spans="1:10" ht="16.5" thickBot="1" x14ac:dyDescent="0.3">
      <c r="A582" s="18">
        <v>2003</v>
      </c>
      <c r="B582" s="3" t="s">
        <v>30</v>
      </c>
      <c r="C582" s="3">
        <v>15</v>
      </c>
      <c r="D582" s="3" t="s">
        <v>149</v>
      </c>
      <c r="E582" s="3" t="s">
        <v>15</v>
      </c>
      <c r="F582" s="3"/>
      <c r="G582" s="3"/>
      <c r="H582" s="23" t="s">
        <v>1034</v>
      </c>
      <c r="I582" s="3" t="s">
        <v>240</v>
      </c>
      <c r="J582" s="3" t="s">
        <v>1035</v>
      </c>
    </row>
    <row r="583" spans="1:10" ht="16.5" thickBot="1" x14ac:dyDescent="0.3">
      <c r="A583" s="18">
        <v>2004</v>
      </c>
      <c r="B583" s="3" t="s">
        <v>30</v>
      </c>
      <c r="C583" s="3">
        <v>12</v>
      </c>
      <c r="D583" s="3" t="s">
        <v>57</v>
      </c>
      <c r="E583" s="3" t="s">
        <v>123</v>
      </c>
      <c r="F583" s="3"/>
      <c r="G583" s="3"/>
      <c r="H583" s="23" t="s">
        <v>1036</v>
      </c>
      <c r="I583" s="3" t="s">
        <v>240</v>
      </c>
      <c r="J583" s="3" t="s">
        <v>737</v>
      </c>
    </row>
    <row r="584" spans="1:10" ht="16.5" thickBot="1" x14ac:dyDescent="0.3">
      <c r="A584" s="18">
        <v>2005</v>
      </c>
      <c r="B584" s="3" t="s">
        <v>30</v>
      </c>
      <c r="C584" s="3">
        <v>14</v>
      </c>
      <c r="D584" s="3" t="s">
        <v>57</v>
      </c>
      <c r="E584" s="3" t="s">
        <v>19</v>
      </c>
      <c r="F584" s="3"/>
      <c r="G584" s="3"/>
      <c r="H584" s="23" t="s">
        <v>1037</v>
      </c>
      <c r="I584" s="3" t="s">
        <v>240</v>
      </c>
      <c r="J584" s="3" t="s">
        <v>400</v>
      </c>
    </row>
    <row r="585" spans="1:10" ht="16.5" thickBot="1" x14ac:dyDescent="0.3">
      <c r="A585" s="18">
        <v>2006</v>
      </c>
      <c r="B585" s="3" t="s">
        <v>30</v>
      </c>
      <c r="C585" s="3">
        <v>10</v>
      </c>
      <c r="D585" s="3" t="s">
        <v>51</v>
      </c>
      <c r="E585" s="3" t="s">
        <v>15</v>
      </c>
      <c r="F585" s="3" t="s">
        <v>930</v>
      </c>
      <c r="G585" s="3"/>
      <c r="H585" s="3" t="s">
        <v>75</v>
      </c>
      <c r="I585" s="3" t="s">
        <v>75</v>
      </c>
      <c r="J585" s="3" t="s">
        <v>1040</v>
      </c>
    </row>
    <row r="586" spans="1:10" ht="16.5" thickBot="1" x14ac:dyDescent="0.3">
      <c r="A586" s="18">
        <v>2007</v>
      </c>
      <c r="B586" s="3" t="s">
        <v>30</v>
      </c>
      <c r="C586" s="3">
        <v>11</v>
      </c>
      <c r="D586" s="3" t="s">
        <v>52</v>
      </c>
      <c r="E586" s="3" t="s">
        <v>15</v>
      </c>
      <c r="F586" s="3" t="s">
        <v>930</v>
      </c>
      <c r="G586" s="3"/>
      <c r="H586" s="23" t="s">
        <v>1038</v>
      </c>
      <c r="I586" s="3" t="s">
        <v>240</v>
      </c>
      <c r="J586" s="3" t="s">
        <v>1039</v>
      </c>
    </row>
    <row r="587" spans="1:10" ht="16.5" thickBot="1" x14ac:dyDescent="0.3">
      <c r="A587" s="18">
        <v>2008</v>
      </c>
      <c r="B587" s="3" t="s">
        <v>30</v>
      </c>
      <c r="C587" s="3">
        <v>13</v>
      </c>
      <c r="D587" s="3" t="s">
        <v>13</v>
      </c>
      <c r="E587" s="3" t="s">
        <v>15</v>
      </c>
      <c r="F587" s="3" t="s">
        <v>930</v>
      </c>
      <c r="G587" s="3"/>
      <c r="H587" s="23" t="s">
        <v>1042</v>
      </c>
      <c r="I587" s="26" t="s">
        <v>312</v>
      </c>
      <c r="J587" s="3" t="s">
        <v>1041</v>
      </c>
    </row>
    <row r="588" spans="1:10" ht="16.5" thickBot="1" x14ac:dyDescent="0.3">
      <c r="A588" s="18">
        <v>2009</v>
      </c>
      <c r="B588" s="3" t="s">
        <v>30</v>
      </c>
      <c r="C588" s="3">
        <v>16</v>
      </c>
      <c r="D588" s="3" t="s">
        <v>58</v>
      </c>
      <c r="E588" s="3" t="s">
        <v>19</v>
      </c>
      <c r="F588" s="3"/>
      <c r="G588" s="3"/>
      <c r="H588" s="23" t="s">
        <v>1044</v>
      </c>
      <c r="I588" s="3" t="s">
        <v>240</v>
      </c>
      <c r="J588" s="3" t="s">
        <v>444</v>
      </c>
    </row>
    <row r="589" spans="1:10" ht="16.5" thickBot="1" x14ac:dyDescent="0.3">
      <c r="A589" s="18">
        <v>2010</v>
      </c>
      <c r="B589" s="3" t="s">
        <v>30</v>
      </c>
      <c r="C589" s="3">
        <v>14</v>
      </c>
      <c r="D589" s="3" t="s">
        <v>41</v>
      </c>
      <c r="E589" s="3" t="s">
        <v>15</v>
      </c>
      <c r="F589" s="3"/>
      <c r="G589" s="3"/>
      <c r="H589" s="3" t="s">
        <v>75</v>
      </c>
      <c r="I589" s="3" t="s">
        <v>75</v>
      </c>
      <c r="J589" s="3"/>
    </row>
    <row r="590" spans="1:10" ht="16.5" thickBot="1" x14ac:dyDescent="0.3">
      <c r="A590" s="18">
        <v>2011</v>
      </c>
      <c r="B590" s="3" t="s">
        <v>30</v>
      </c>
      <c r="C590" s="3">
        <v>12</v>
      </c>
      <c r="D590" s="3" t="s">
        <v>14</v>
      </c>
      <c r="E590" s="3" t="s">
        <v>15</v>
      </c>
      <c r="F590" s="3" t="s">
        <v>930</v>
      </c>
      <c r="G590" s="3"/>
      <c r="H590" s="23" t="s">
        <v>1046</v>
      </c>
      <c r="I590" s="3" t="s">
        <v>240</v>
      </c>
      <c r="J590" s="3" t="s">
        <v>1045</v>
      </c>
    </row>
    <row r="591" spans="1:10" ht="16.5" thickBot="1" x14ac:dyDescent="0.3">
      <c r="A591" s="18">
        <v>2012</v>
      </c>
      <c r="B591" s="3" t="s">
        <v>30</v>
      </c>
      <c r="C591" s="3">
        <v>14</v>
      </c>
      <c r="D591" s="3" t="s">
        <v>138</v>
      </c>
      <c r="E591" s="3" t="s">
        <v>15</v>
      </c>
      <c r="F591" s="3" t="s">
        <v>930</v>
      </c>
      <c r="G591" s="3"/>
      <c r="H591" s="23" t="s">
        <v>1047</v>
      </c>
      <c r="I591" s="3" t="s">
        <v>240</v>
      </c>
      <c r="J591" s="3" t="s">
        <v>346</v>
      </c>
    </row>
    <row r="592" spans="1:10" ht="16.5" thickBot="1" x14ac:dyDescent="0.3">
      <c r="A592" s="18">
        <v>2013</v>
      </c>
      <c r="B592" s="3" t="s">
        <v>30</v>
      </c>
      <c r="C592" s="3">
        <v>12</v>
      </c>
      <c r="D592" s="3" t="s">
        <v>25</v>
      </c>
      <c r="E592" s="3" t="s">
        <v>15</v>
      </c>
      <c r="F592" s="3" t="s">
        <v>930</v>
      </c>
      <c r="G592" s="3"/>
      <c r="H592" s="3" t="s">
        <v>75</v>
      </c>
      <c r="I592" s="3" t="s">
        <v>75</v>
      </c>
      <c r="J592" s="3" t="s">
        <v>1048</v>
      </c>
    </row>
    <row r="593" spans="1:10" ht="16.5" thickBot="1" x14ac:dyDescent="0.3">
      <c r="A593" s="18">
        <v>2080</v>
      </c>
      <c r="B593" s="3" t="s">
        <v>30</v>
      </c>
      <c r="C593" s="3">
        <v>14</v>
      </c>
      <c r="D593" s="3" t="s">
        <v>109</v>
      </c>
      <c r="E593" s="3" t="s">
        <v>22</v>
      </c>
      <c r="F593" s="3"/>
      <c r="G593" s="3"/>
      <c r="H593" s="23" t="s">
        <v>1049</v>
      </c>
      <c r="I593" s="3" t="s">
        <v>240</v>
      </c>
      <c r="J593" s="3" t="s">
        <v>357</v>
      </c>
    </row>
    <row r="594" spans="1:10" ht="16.5" thickBot="1" x14ac:dyDescent="0.3">
      <c r="A594" s="18">
        <v>2085</v>
      </c>
      <c r="B594" s="3" t="s">
        <v>30</v>
      </c>
      <c r="C594" s="3">
        <v>14</v>
      </c>
      <c r="D594" s="3" t="s">
        <v>29</v>
      </c>
      <c r="E594" s="3" t="s">
        <v>19</v>
      </c>
      <c r="F594" s="3"/>
      <c r="G594" s="3"/>
      <c r="H594" s="23" t="s">
        <v>1050</v>
      </c>
      <c r="I594" s="3" t="s">
        <v>240</v>
      </c>
      <c r="J594" s="3" t="s">
        <v>693</v>
      </c>
    </row>
    <row r="595" spans="1:10" ht="16.5" thickBot="1" x14ac:dyDescent="0.3">
      <c r="A595" s="18">
        <v>2086</v>
      </c>
      <c r="B595" s="3" t="s">
        <v>30</v>
      </c>
      <c r="C595" s="3">
        <v>14</v>
      </c>
      <c r="D595" s="3" t="s">
        <v>29</v>
      </c>
      <c r="E595" s="3" t="s">
        <v>19</v>
      </c>
      <c r="F595" s="3"/>
      <c r="G595" s="3"/>
      <c r="H595" s="23" t="s">
        <v>1051</v>
      </c>
      <c r="I595" s="3" t="s">
        <v>240</v>
      </c>
      <c r="J595" s="3" t="s">
        <v>483</v>
      </c>
    </row>
    <row r="596" spans="1:10" ht="16.5" thickBot="1" x14ac:dyDescent="0.3">
      <c r="A596" s="18">
        <v>2089</v>
      </c>
      <c r="B596" s="3" t="s">
        <v>30</v>
      </c>
      <c r="C596" s="3">
        <v>15</v>
      </c>
      <c r="D596" s="3" t="s">
        <v>25</v>
      </c>
      <c r="E596" s="3" t="s">
        <v>15</v>
      </c>
      <c r="F596" s="3"/>
      <c r="G596" s="3"/>
      <c r="H596" s="3" t="s">
        <v>75</v>
      </c>
      <c r="I596" s="3" t="s">
        <v>75</v>
      </c>
      <c r="J596" s="3"/>
    </row>
    <row r="597" spans="1:10" ht="16.5" thickBot="1" x14ac:dyDescent="0.3">
      <c r="A597" s="18">
        <v>2090</v>
      </c>
      <c r="B597" s="3" t="s">
        <v>30</v>
      </c>
      <c r="C597" s="3">
        <v>16</v>
      </c>
      <c r="D597" s="3" t="s">
        <v>84</v>
      </c>
      <c r="E597" s="3" t="s">
        <v>15</v>
      </c>
      <c r="F597" s="3" t="s">
        <v>930</v>
      </c>
      <c r="G597" s="3"/>
      <c r="H597" s="3" t="s">
        <v>75</v>
      </c>
      <c r="I597" s="3" t="s">
        <v>75</v>
      </c>
      <c r="J597" s="3"/>
    </row>
    <row r="598" spans="1:10" ht="16.5" thickBot="1" x14ac:dyDescent="0.3">
      <c r="A598" s="18">
        <v>2092</v>
      </c>
      <c r="B598" s="3" t="s">
        <v>30</v>
      </c>
      <c r="C598" s="3">
        <v>18</v>
      </c>
      <c r="D598" s="3" t="s">
        <v>100</v>
      </c>
      <c r="E598" s="3" t="s">
        <v>15</v>
      </c>
      <c r="F598" s="3" t="s">
        <v>5</v>
      </c>
      <c r="G598" s="3"/>
      <c r="H598" s="3" t="s">
        <v>208</v>
      </c>
      <c r="I598" s="3" t="s">
        <v>208</v>
      </c>
      <c r="J598" s="3"/>
    </row>
    <row r="599" spans="1:10" ht="16.5" thickBot="1" x14ac:dyDescent="0.3">
      <c r="A599" s="18" t="s">
        <v>150</v>
      </c>
      <c r="B599" s="3" t="s">
        <v>30</v>
      </c>
      <c r="C599" s="3">
        <v>13</v>
      </c>
      <c r="D599" s="3" t="s">
        <v>151</v>
      </c>
      <c r="E599" s="3" t="s">
        <v>24</v>
      </c>
      <c r="F599" s="3"/>
      <c r="G599" s="3"/>
      <c r="H599" s="3" t="s">
        <v>208</v>
      </c>
      <c r="I599" s="3" t="s">
        <v>208</v>
      </c>
      <c r="J599" s="3"/>
    </row>
    <row r="600" spans="1:10" ht="16.5" thickBot="1" x14ac:dyDescent="0.3">
      <c r="A600" s="18">
        <v>2094</v>
      </c>
      <c r="B600" s="3" t="s">
        <v>30</v>
      </c>
      <c r="C600" s="3">
        <v>13</v>
      </c>
      <c r="D600" s="3" t="s">
        <v>57</v>
      </c>
      <c r="E600" s="3" t="s">
        <v>15</v>
      </c>
      <c r="F600" s="3"/>
      <c r="G600" s="3"/>
      <c r="H600" s="3" t="s">
        <v>75</v>
      </c>
      <c r="I600" s="3" t="s">
        <v>75</v>
      </c>
      <c r="J600" s="3"/>
    </row>
    <row r="601" spans="1:10" ht="16.5" thickBot="1" x14ac:dyDescent="0.3">
      <c r="A601" s="18">
        <v>2102</v>
      </c>
      <c r="B601" s="3" t="s">
        <v>30</v>
      </c>
      <c r="C601" s="3">
        <v>15</v>
      </c>
      <c r="D601" s="3" t="s">
        <v>39</v>
      </c>
      <c r="E601" s="3" t="s">
        <v>15</v>
      </c>
      <c r="F601" s="3" t="s">
        <v>930</v>
      </c>
      <c r="G601" s="3"/>
      <c r="H601" s="23" t="s">
        <v>1052</v>
      </c>
      <c r="I601" s="3" t="s">
        <v>240</v>
      </c>
      <c r="J601" s="3" t="s">
        <v>1053</v>
      </c>
    </row>
    <row r="602" spans="1:10" ht="16.5" thickBot="1" x14ac:dyDescent="0.3">
      <c r="A602" s="18">
        <v>2104</v>
      </c>
      <c r="B602" s="3" t="s">
        <v>30</v>
      </c>
      <c r="C602" s="3">
        <v>12</v>
      </c>
      <c r="D602" s="3" t="s">
        <v>39</v>
      </c>
      <c r="E602" s="3" t="s">
        <v>15</v>
      </c>
      <c r="F602" s="3" t="s">
        <v>930</v>
      </c>
      <c r="G602" s="3" t="s">
        <v>36</v>
      </c>
      <c r="H602" s="3" t="s">
        <v>75</v>
      </c>
      <c r="I602" s="3" t="s">
        <v>75</v>
      </c>
      <c r="J602" s="3" t="s">
        <v>1054</v>
      </c>
    </row>
    <row r="603" spans="1:10" ht="16.5" thickBot="1" x14ac:dyDescent="0.3">
      <c r="A603" s="18">
        <v>2105</v>
      </c>
      <c r="B603" s="3" t="s">
        <v>30</v>
      </c>
      <c r="C603" s="3">
        <v>14</v>
      </c>
      <c r="D603" s="3" t="s">
        <v>39</v>
      </c>
      <c r="E603" s="3" t="s">
        <v>15</v>
      </c>
      <c r="F603" s="3" t="s">
        <v>930</v>
      </c>
      <c r="G603" s="3"/>
      <c r="H603" s="23" t="s">
        <v>1055</v>
      </c>
      <c r="I603" s="3" t="s">
        <v>240</v>
      </c>
      <c r="J603" s="3" t="s">
        <v>1056</v>
      </c>
    </row>
    <row r="604" spans="1:10" ht="16.5" thickBot="1" x14ac:dyDescent="0.3">
      <c r="A604" s="18">
        <v>2110</v>
      </c>
      <c r="B604" s="3" t="s">
        <v>30</v>
      </c>
      <c r="C604" s="3">
        <v>10</v>
      </c>
      <c r="D604" s="3" t="s">
        <v>14</v>
      </c>
      <c r="E604" s="3" t="s">
        <v>15</v>
      </c>
      <c r="F604" s="3" t="s">
        <v>930</v>
      </c>
      <c r="G604" s="3"/>
      <c r="H604" s="23" t="s">
        <v>1058</v>
      </c>
      <c r="I604" s="3" t="s">
        <v>240</v>
      </c>
      <c r="J604" s="3" t="s">
        <v>1057</v>
      </c>
    </row>
    <row r="605" spans="1:10" ht="16.5" thickBot="1" x14ac:dyDescent="0.3">
      <c r="A605" s="18">
        <v>2115</v>
      </c>
      <c r="B605" s="3" t="s">
        <v>30</v>
      </c>
      <c r="C605" s="3">
        <v>12</v>
      </c>
      <c r="D605" s="3" t="s">
        <v>152</v>
      </c>
      <c r="E605" s="3" t="s">
        <v>19</v>
      </c>
      <c r="F605" s="3"/>
      <c r="G605" s="3"/>
      <c r="H605" s="3" t="s">
        <v>208</v>
      </c>
      <c r="I605" s="3" t="s">
        <v>208</v>
      </c>
      <c r="J605" s="3"/>
    </row>
    <row r="606" spans="1:10" ht="16.5" thickBot="1" x14ac:dyDescent="0.3">
      <c r="A606" s="18">
        <v>2125</v>
      </c>
      <c r="B606" s="3" t="s">
        <v>30</v>
      </c>
      <c r="C606" s="3">
        <v>10</v>
      </c>
      <c r="D606" s="3" t="s">
        <v>85</v>
      </c>
      <c r="E606" s="3" t="s">
        <v>19</v>
      </c>
      <c r="F606" s="3" t="s">
        <v>930</v>
      </c>
      <c r="G606" s="3"/>
      <c r="H606" s="23" t="s">
        <v>1059</v>
      </c>
      <c r="I606" s="3" t="s">
        <v>240</v>
      </c>
      <c r="J606" s="3" t="s">
        <v>318</v>
      </c>
    </row>
    <row r="607" spans="1:10" ht="16.5" thickBot="1" x14ac:dyDescent="0.3">
      <c r="A607" s="18">
        <v>2127</v>
      </c>
      <c r="B607" s="3" t="s">
        <v>30</v>
      </c>
      <c r="C607" s="3">
        <v>12</v>
      </c>
      <c r="D607" s="3" t="s">
        <v>143</v>
      </c>
      <c r="E607" s="3" t="s">
        <v>24</v>
      </c>
      <c r="F607" s="3"/>
      <c r="G607" s="3"/>
      <c r="H607" s="23" t="s">
        <v>1060</v>
      </c>
      <c r="I607" s="26" t="s">
        <v>233</v>
      </c>
      <c r="J607" s="3"/>
    </row>
    <row r="608" spans="1:10" ht="16.5" thickBot="1" x14ac:dyDescent="0.3">
      <c r="A608" s="18">
        <v>2128</v>
      </c>
      <c r="B608" s="3" t="s">
        <v>30</v>
      </c>
      <c r="C608" s="3">
        <v>12</v>
      </c>
      <c r="D608" s="3" t="s">
        <v>54</v>
      </c>
      <c r="E608" s="3" t="s">
        <v>15</v>
      </c>
      <c r="F608" s="3" t="s">
        <v>930</v>
      </c>
      <c r="G608" s="3"/>
      <c r="H608" s="3" t="s">
        <v>75</v>
      </c>
      <c r="I608" s="3" t="s">
        <v>75</v>
      </c>
      <c r="J608" s="3" t="s">
        <v>1061</v>
      </c>
    </row>
    <row r="609" spans="1:10" ht="16.5" thickBot="1" x14ac:dyDescent="0.3">
      <c r="A609" s="18">
        <v>2131</v>
      </c>
      <c r="B609" s="3" t="s">
        <v>30</v>
      </c>
      <c r="C609" s="3">
        <v>14</v>
      </c>
      <c r="D609" s="3" t="s">
        <v>153</v>
      </c>
      <c r="E609" s="3" t="s">
        <v>24</v>
      </c>
      <c r="F609" s="3"/>
      <c r="G609" s="3"/>
      <c r="H609" s="23" t="s">
        <v>1062</v>
      </c>
      <c r="I609" s="3" t="s">
        <v>240</v>
      </c>
      <c r="J609" s="3" t="s">
        <v>494</v>
      </c>
    </row>
    <row r="610" spans="1:10" ht="16.5" thickBot="1" x14ac:dyDescent="0.3">
      <c r="A610" s="18">
        <v>2136</v>
      </c>
      <c r="B610" s="3" t="s">
        <v>30</v>
      </c>
      <c r="C610" s="3">
        <v>17</v>
      </c>
      <c r="D610" s="3" t="s">
        <v>18</v>
      </c>
      <c r="E610" s="3" t="s">
        <v>12</v>
      </c>
      <c r="F610" s="3"/>
      <c r="G610" s="3"/>
      <c r="H610" s="3" t="s">
        <v>208</v>
      </c>
      <c r="I610" s="3" t="s">
        <v>208</v>
      </c>
      <c r="J610" s="3"/>
    </row>
    <row r="611" spans="1:10" ht="16.5" thickBot="1" x14ac:dyDescent="0.3">
      <c r="A611" s="18">
        <v>2138</v>
      </c>
      <c r="B611" s="3" t="s">
        <v>30</v>
      </c>
      <c r="C611" s="3">
        <v>11</v>
      </c>
      <c r="D611" s="3" t="s">
        <v>154</v>
      </c>
      <c r="E611" s="3" t="s">
        <v>22</v>
      </c>
      <c r="F611" s="3"/>
      <c r="G611" s="3"/>
      <c r="H611" s="23" t="s">
        <v>1063</v>
      </c>
      <c r="I611" s="3" t="s">
        <v>240</v>
      </c>
      <c r="J611" s="3" t="s">
        <v>688</v>
      </c>
    </row>
    <row r="612" spans="1:10" ht="16.5" thickBot="1" x14ac:dyDescent="0.3">
      <c r="A612" s="18">
        <v>2143</v>
      </c>
      <c r="B612" s="3" t="s">
        <v>30</v>
      </c>
      <c r="C612" s="3">
        <v>12</v>
      </c>
      <c r="D612" s="3" t="s">
        <v>21</v>
      </c>
      <c r="E612" s="3" t="s">
        <v>19</v>
      </c>
      <c r="F612" s="3"/>
      <c r="G612" s="3"/>
      <c r="H612" s="23" t="s">
        <v>1064</v>
      </c>
      <c r="I612" s="3" t="s">
        <v>240</v>
      </c>
      <c r="J612" s="3" t="s">
        <v>357</v>
      </c>
    </row>
    <row r="613" spans="1:10" ht="16.5" thickBot="1" x14ac:dyDescent="0.3">
      <c r="A613" s="18">
        <v>2147</v>
      </c>
      <c r="B613" s="3" t="s">
        <v>30</v>
      </c>
      <c r="C613" s="3">
        <v>11</v>
      </c>
      <c r="D613" s="3" t="s">
        <v>21</v>
      </c>
      <c r="E613" s="3" t="s">
        <v>24</v>
      </c>
      <c r="F613" s="3"/>
      <c r="G613" s="3"/>
      <c r="H613" s="23" t="s">
        <v>967</v>
      </c>
      <c r="I613" s="3" t="s">
        <v>240</v>
      </c>
      <c r="J613" s="3" t="s">
        <v>1065</v>
      </c>
    </row>
    <row r="614" spans="1:10" ht="16.5" thickBot="1" x14ac:dyDescent="0.3">
      <c r="A614" s="18">
        <v>2175</v>
      </c>
      <c r="B614" s="3" t="s">
        <v>30</v>
      </c>
      <c r="C614" s="3">
        <v>15</v>
      </c>
      <c r="D614" s="3" t="s">
        <v>21</v>
      </c>
      <c r="E614" s="3" t="s">
        <v>24</v>
      </c>
      <c r="F614" s="3"/>
      <c r="G614" s="3"/>
      <c r="H614" s="23" t="s">
        <v>1066</v>
      </c>
      <c r="I614" s="3" t="s">
        <v>240</v>
      </c>
      <c r="J614" s="3" t="s">
        <v>400</v>
      </c>
    </row>
    <row r="615" spans="1:10" ht="16.5" thickBot="1" x14ac:dyDescent="0.3">
      <c r="A615" s="18">
        <v>2180</v>
      </c>
      <c r="B615" s="3" t="s">
        <v>30</v>
      </c>
      <c r="C615" s="3">
        <v>14</v>
      </c>
      <c r="D615" s="3" t="s">
        <v>21</v>
      </c>
      <c r="E615" s="3" t="s">
        <v>19</v>
      </c>
      <c r="F615" s="3"/>
      <c r="G615" s="3"/>
      <c r="H615" s="23" t="s">
        <v>1067</v>
      </c>
      <c r="I615" s="3" t="s">
        <v>240</v>
      </c>
      <c r="J615" s="3" t="s">
        <v>1068</v>
      </c>
    </row>
    <row r="616" spans="1:10" ht="16.5" thickBot="1" x14ac:dyDescent="0.3">
      <c r="A616" s="18">
        <v>2183</v>
      </c>
      <c r="B616" s="3" t="s">
        <v>30</v>
      </c>
      <c r="C616" s="3">
        <v>11</v>
      </c>
      <c r="D616" s="3" t="s">
        <v>119</v>
      </c>
      <c r="E616" s="3" t="s">
        <v>15</v>
      </c>
      <c r="F616" s="3" t="s">
        <v>928</v>
      </c>
      <c r="G616" s="3"/>
      <c r="H616" s="23" t="s">
        <v>1069</v>
      </c>
      <c r="I616" s="3" t="s">
        <v>240</v>
      </c>
      <c r="J616" s="3" t="s">
        <v>1068</v>
      </c>
    </row>
    <row r="617" spans="1:10" ht="16.5" thickBot="1" x14ac:dyDescent="0.3">
      <c r="A617" s="18">
        <v>2189</v>
      </c>
      <c r="B617" s="3" t="s">
        <v>30</v>
      </c>
      <c r="C617" s="3">
        <v>12</v>
      </c>
      <c r="D617" s="3" t="s">
        <v>119</v>
      </c>
      <c r="E617" s="3" t="s">
        <v>15</v>
      </c>
      <c r="F617" s="3" t="s">
        <v>928</v>
      </c>
      <c r="G617" s="3"/>
      <c r="H617" s="23" t="s">
        <v>1070</v>
      </c>
      <c r="I617" s="3" t="s">
        <v>240</v>
      </c>
      <c r="J617" s="3" t="s">
        <v>1068</v>
      </c>
    </row>
    <row r="618" spans="1:10" ht="16.5" thickBot="1" x14ac:dyDescent="0.3">
      <c r="A618" s="18">
        <v>2191</v>
      </c>
      <c r="B618" s="3" t="s">
        <v>30</v>
      </c>
      <c r="C618" s="3">
        <v>12</v>
      </c>
      <c r="D618" s="3" t="s">
        <v>119</v>
      </c>
      <c r="E618" s="3" t="s">
        <v>24</v>
      </c>
      <c r="F618" s="3"/>
      <c r="G618" s="3" t="s">
        <v>82</v>
      </c>
      <c r="H618" s="23" t="s">
        <v>1071</v>
      </c>
      <c r="I618" s="3" t="s">
        <v>240</v>
      </c>
      <c r="J618" s="3" t="s">
        <v>1072</v>
      </c>
    </row>
    <row r="619" spans="1:10" ht="16.5" thickBot="1" x14ac:dyDescent="0.3">
      <c r="A619" s="18">
        <v>2194</v>
      </c>
      <c r="B619" s="3" t="s">
        <v>30</v>
      </c>
      <c r="C619" s="3">
        <v>12</v>
      </c>
      <c r="D619" s="3" t="s">
        <v>23</v>
      </c>
      <c r="E619" s="3" t="s">
        <v>19</v>
      </c>
      <c r="F619" s="3"/>
      <c r="G619" s="3"/>
      <c r="H619" s="23" t="s">
        <v>1073</v>
      </c>
      <c r="I619" s="3" t="s">
        <v>240</v>
      </c>
      <c r="J619" s="3" t="s">
        <v>400</v>
      </c>
    </row>
    <row r="620" spans="1:10" ht="16.5" thickBot="1" x14ac:dyDescent="0.3">
      <c r="A620" s="18">
        <v>2197</v>
      </c>
      <c r="B620" s="3" t="s">
        <v>30</v>
      </c>
      <c r="C620" s="3">
        <v>14</v>
      </c>
      <c r="D620" s="3" t="s">
        <v>119</v>
      </c>
      <c r="E620" s="3" t="s">
        <v>19</v>
      </c>
      <c r="F620" s="3" t="s">
        <v>930</v>
      </c>
      <c r="G620" s="3"/>
      <c r="H620" s="23" t="s">
        <v>1074</v>
      </c>
      <c r="I620" s="3" t="s">
        <v>240</v>
      </c>
      <c r="J620" s="3" t="s">
        <v>1075</v>
      </c>
    </row>
    <row r="621" spans="1:10" ht="16.5" thickBot="1" x14ac:dyDescent="0.3">
      <c r="A621" s="18">
        <v>2200</v>
      </c>
      <c r="B621" s="3" t="s">
        <v>30</v>
      </c>
      <c r="C621" s="3">
        <v>14</v>
      </c>
      <c r="D621" s="3" t="s">
        <v>155</v>
      </c>
      <c r="E621" s="3" t="s">
        <v>12</v>
      </c>
      <c r="F621" s="3"/>
      <c r="G621" s="3" t="s">
        <v>35</v>
      </c>
      <c r="H621" s="23" t="s">
        <v>1076</v>
      </c>
      <c r="I621" s="3" t="s">
        <v>240</v>
      </c>
      <c r="J621" s="3" t="s">
        <v>357</v>
      </c>
    </row>
    <row r="622" spans="1:10" ht="16.5" thickBot="1" x14ac:dyDescent="0.3">
      <c r="A622" s="18">
        <v>2201</v>
      </c>
      <c r="B622" s="3" t="s">
        <v>30</v>
      </c>
      <c r="C622" s="3">
        <v>13</v>
      </c>
      <c r="D622" s="3" t="s">
        <v>155</v>
      </c>
      <c r="E622" s="3" t="s">
        <v>24</v>
      </c>
      <c r="F622" s="3"/>
      <c r="G622" s="3"/>
      <c r="H622" s="23" t="s">
        <v>1077</v>
      </c>
      <c r="I622" s="3" t="s">
        <v>240</v>
      </c>
      <c r="J622" s="3" t="s">
        <v>444</v>
      </c>
    </row>
    <row r="623" spans="1:10" ht="16.5" thickBot="1" x14ac:dyDescent="0.3">
      <c r="A623" s="18">
        <v>2205</v>
      </c>
      <c r="B623" s="3" t="s">
        <v>30</v>
      </c>
      <c r="C623" s="3">
        <v>13</v>
      </c>
      <c r="D623" s="3" t="s">
        <v>134</v>
      </c>
      <c r="E623" s="3" t="s">
        <v>15</v>
      </c>
      <c r="F623" s="3" t="s">
        <v>5</v>
      </c>
      <c r="G623" s="3"/>
      <c r="H623" s="3" t="s">
        <v>208</v>
      </c>
      <c r="I623" s="3" t="s">
        <v>208</v>
      </c>
      <c r="J623" s="3"/>
    </row>
    <row r="624" spans="1:10" ht="16.5" thickBot="1" x14ac:dyDescent="0.3">
      <c r="A624" s="18">
        <v>2208</v>
      </c>
      <c r="B624" s="3" t="s">
        <v>30</v>
      </c>
      <c r="C624" s="3">
        <v>14</v>
      </c>
      <c r="D624" s="3" t="s">
        <v>134</v>
      </c>
      <c r="E624" s="3" t="s">
        <v>15</v>
      </c>
      <c r="F624" s="3"/>
      <c r="G624" s="3"/>
      <c r="H624" s="23" t="s">
        <v>1078</v>
      </c>
      <c r="I624" s="3" t="s">
        <v>240</v>
      </c>
      <c r="J624" s="3" t="s">
        <v>1081</v>
      </c>
    </row>
    <row r="625" spans="1:10" ht="16.5" thickBot="1" x14ac:dyDescent="0.3">
      <c r="A625" s="18">
        <v>2218</v>
      </c>
      <c r="B625" s="3" t="s">
        <v>30</v>
      </c>
      <c r="C625" s="3">
        <v>16</v>
      </c>
      <c r="D625" s="3" t="s">
        <v>121</v>
      </c>
      <c r="E625" s="3" t="s">
        <v>19</v>
      </c>
      <c r="F625" s="3"/>
      <c r="G625" s="3"/>
      <c r="H625" s="23" t="s">
        <v>1079</v>
      </c>
      <c r="I625" s="3" t="s">
        <v>240</v>
      </c>
      <c r="J625" s="3" t="s">
        <v>1080</v>
      </c>
    </row>
    <row r="626" spans="1:10" ht="16.5" thickBot="1" x14ac:dyDescent="0.3">
      <c r="A626" s="18">
        <v>2221</v>
      </c>
      <c r="B626" s="3" t="s">
        <v>30</v>
      </c>
      <c r="C626" s="3">
        <v>15</v>
      </c>
      <c r="D626" s="3" t="s">
        <v>156</v>
      </c>
      <c r="E626" s="3" t="s">
        <v>24</v>
      </c>
      <c r="F626" s="3"/>
      <c r="G626" s="3" t="s">
        <v>36</v>
      </c>
      <c r="H626" s="23" t="s">
        <v>1082</v>
      </c>
      <c r="I626" s="3" t="s">
        <v>240</v>
      </c>
      <c r="J626" s="3" t="s">
        <v>357</v>
      </c>
    </row>
    <row r="627" spans="1:10" ht="16.5" thickBot="1" x14ac:dyDescent="0.3">
      <c r="A627" s="18" t="s">
        <v>157</v>
      </c>
      <c r="B627" s="3" t="s">
        <v>30</v>
      </c>
      <c r="C627" s="3">
        <v>13</v>
      </c>
      <c r="D627" s="3" t="s">
        <v>158</v>
      </c>
      <c r="E627" s="3" t="s">
        <v>19</v>
      </c>
      <c r="F627" s="3"/>
      <c r="G627" s="3"/>
      <c r="H627" s="3" t="s">
        <v>208</v>
      </c>
      <c r="I627" s="3" t="s">
        <v>208</v>
      </c>
      <c r="J627" s="3"/>
    </row>
    <row r="628" spans="1:10" ht="16.5" thickBot="1" x14ac:dyDescent="0.3">
      <c r="A628" s="18" t="s">
        <v>159</v>
      </c>
      <c r="B628" s="3" t="s">
        <v>30</v>
      </c>
      <c r="C628" s="3">
        <v>12</v>
      </c>
      <c r="D628" s="3" t="s">
        <v>158</v>
      </c>
      <c r="E628" s="3" t="s">
        <v>19</v>
      </c>
      <c r="F628" s="3"/>
      <c r="G628" s="3"/>
      <c r="H628" s="3" t="s">
        <v>208</v>
      </c>
      <c r="I628" s="3" t="s">
        <v>208</v>
      </c>
      <c r="J628" s="3"/>
    </row>
    <row r="629" spans="1:10" ht="16.5" thickBot="1" x14ac:dyDescent="0.3">
      <c r="A629" s="18" t="s">
        <v>160</v>
      </c>
      <c r="B629" s="3" t="s">
        <v>30</v>
      </c>
      <c r="C629" s="3">
        <v>18</v>
      </c>
      <c r="D629" s="3" t="s">
        <v>25</v>
      </c>
      <c r="E629" s="3" t="s">
        <v>19</v>
      </c>
      <c r="F629" s="3" t="s">
        <v>930</v>
      </c>
      <c r="G629" s="3"/>
      <c r="H629" s="3" t="s">
        <v>235</v>
      </c>
      <c r="I629" s="3" t="s">
        <v>235</v>
      </c>
      <c r="J629" s="3" t="s">
        <v>1083</v>
      </c>
    </row>
    <row r="630" spans="1:10" ht="16.5" thickBot="1" x14ac:dyDescent="0.3">
      <c r="A630" s="18">
        <v>2240</v>
      </c>
      <c r="B630" s="3" t="s">
        <v>30</v>
      </c>
      <c r="C630" s="3">
        <v>17</v>
      </c>
      <c r="D630" s="3" t="s">
        <v>25</v>
      </c>
      <c r="E630" s="3" t="s">
        <v>15</v>
      </c>
      <c r="F630" s="3" t="s">
        <v>5</v>
      </c>
      <c r="G630" s="3"/>
      <c r="H630" s="3" t="s">
        <v>208</v>
      </c>
      <c r="I630" s="3" t="s">
        <v>208</v>
      </c>
      <c r="J630" s="3"/>
    </row>
    <row r="631" spans="1:10" ht="16.5" thickBot="1" x14ac:dyDescent="0.3">
      <c r="A631" s="18">
        <v>2242</v>
      </c>
      <c r="B631" s="3" t="s">
        <v>30</v>
      </c>
      <c r="C631" s="3">
        <v>12</v>
      </c>
      <c r="D631" s="3" t="s">
        <v>14</v>
      </c>
      <c r="E631" s="3" t="s">
        <v>19</v>
      </c>
      <c r="F631" s="3" t="s">
        <v>5</v>
      </c>
      <c r="G631" s="3"/>
      <c r="H631" s="3" t="s">
        <v>75</v>
      </c>
      <c r="I631" s="3" t="s">
        <v>75</v>
      </c>
      <c r="J631" s="3" t="s">
        <v>357</v>
      </c>
    </row>
    <row r="632" spans="1:10" ht="16.5" thickBot="1" x14ac:dyDescent="0.3">
      <c r="A632" s="18">
        <v>2243</v>
      </c>
      <c r="B632" s="3" t="s">
        <v>30</v>
      </c>
      <c r="C632" s="3">
        <v>12</v>
      </c>
      <c r="D632" s="3" t="s">
        <v>25</v>
      </c>
      <c r="E632" s="3" t="s">
        <v>19</v>
      </c>
      <c r="F632" s="3"/>
      <c r="G632" s="3"/>
      <c r="H632" s="23" t="s">
        <v>1084</v>
      </c>
      <c r="I632" s="26" t="s">
        <v>233</v>
      </c>
      <c r="J632" s="3" t="s">
        <v>400</v>
      </c>
    </row>
    <row r="633" spans="1:10" ht="16.5" thickBot="1" x14ac:dyDescent="0.3">
      <c r="A633" s="18">
        <v>2248</v>
      </c>
      <c r="B633" s="3" t="s">
        <v>30</v>
      </c>
      <c r="C633" s="3">
        <v>14</v>
      </c>
      <c r="D633" s="3" t="s">
        <v>138</v>
      </c>
      <c r="E633" s="3" t="s">
        <v>15</v>
      </c>
      <c r="F633" s="3" t="s">
        <v>930</v>
      </c>
      <c r="G633" s="3"/>
      <c r="H633" s="23" t="s">
        <v>1098</v>
      </c>
      <c r="I633" s="3" t="s">
        <v>240</v>
      </c>
      <c r="J633" s="3" t="s">
        <v>1085</v>
      </c>
    </row>
    <row r="634" spans="1:10" ht="16.5" thickBot="1" x14ac:dyDescent="0.3">
      <c r="A634" s="18">
        <v>2255</v>
      </c>
      <c r="B634" s="3" t="s">
        <v>30</v>
      </c>
      <c r="C634" s="3">
        <v>16</v>
      </c>
      <c r="D634" s="3" t="s">
        <v>101</v>
      </c>
      <c r="E634" s="3" t="s">
        <v>24</v>
      </c>
      <c r="F634" s="3"/>
      <c r="G634" s="3"/>
      <c r="H634" s="23" t="s">
        <v>1097</v>
      </c>
      <c r="I634" s="3" t="s">
        <v>240</v>
      </c>
      <c r="J634" s="3" t="s">
        <v>1048</v>
      </c>
    </row>
    <row r="635" spans="1:10" ht="16.5" thickBot="1" x14ac:dyDescent="0.3">
      <c r="A635" s="18">
        <v>2257</v>
      </c>
      <c r="B635" s="3" t="s">
        <v>30</v>
      </c>
      <c r="C635" s="3">
        <v>14</v>
      </c>
      <c r="D635" s="3" t="s">
        <v>117</v>
      </c>
      <c r="E635" s="3" t="s">
        <v>15</v>
      </c>
      <c r="F635" s="3" t="s">
        <v>930</v>
      </c>
      <c r="G635" s="3"/>
      <c r="H635" s="23" t="s">
        <v>1086</v>
      </c>
      <c r="I635" s="3" t="s">
        <v>240</v>
      </c>
      <c r="J635" s="3" t="s">
        <v>400</v>
      </c>
    </row>
    <row r="636" spans="1:10" ht="16.5" thickBot="1" x14ac:dyDescent="0.3">
      <c r="A636" s="18">
        <v>2261</v>
      </c>
      <c r="B636" s="3" t="s">
        <v>30</v>
      </c>
      <c r="C636" s="3">
        <v>14</v>
      </c>
      <c r="D636" s="3" t="s">
        <v>161</v>
      </c>
      <c r="E636" s="3" t="s">
        <v>24</v>
      </c>
      <c r="F636" s="3"/>
      <c r="G636" s="3" t="s">
        <v>36</v>
      </c>
      <c r="H636" s="23" t="s">
        <v>1087</v>
      </c>
      <c r="I636" s="3" t="s">
        <v>240</v>
      </c>
      <c r="J636" s="3" t="s">
        <v>400</v>
      </c>
    </row>
    <row r="637" spans="1:10" ht="16.5" thickBot="1" x14ac:dyDescent="0.3">
      <c r="A637" s="18">
        <v>2279</v>
      </c>
      <c r="B637" s="3" t="s">
        <v>30</v>
      </c>
      <c r="C637" s="3">
        <v>14</v>
      </c>
      <c r="D637" s="3" t="s">
        <v>11</v>
      </c>
      <c r="E637" s="3" t="s">
        <v>19</v>
      </c>
      <c r="F637" s="3"/>
      <c r="G637" s="3"/>
      <c r="H637" s="23" t="s">
        <v>1088</v>
      </c>
      <c r="I637" s="3" t="s">
        <v>240</v>
      </c>
      <c r="J637" s="3" t="s">
        <v>583</v>
      </c>
    </row>
    <row r="638" spans="1:10" ht="16.5" thickBot="1" x14ac:dyDescent="0.3">
      <c r="A638" s="18">
        <v>2288</v>
      </c>
      <c r="B638" s="3" t="s">
        <v>30</v>
      </c>
      <c r="C638" s="3">
        <v>15</v>
      </c>
      <c r="D638" s="3" t="s">
        <v>85</v>
      </c>
      <c r="E638" s="3" t="s">
        <v>19</v>
      </c>
      <c r="F638" s="3"/>
      <c r="G638" s="3"/>
      <c r="H638" s="3" t="s">
        <v>75</v>
      </c>
      <c r="I638" s="3" t="s">
        <v>75</v>
      </c>
      <c r="J638" s="3"/>
    </row>
    <row r="639" spans="1:10" ht="16.5" thickBot="1" x14ac:dyDescent="0.3">
      <c r="A639" s="18">
        <v>2289</v>
      </c>
      <c r="B639" s="3" t="s">
        <v>30</v>
      </c>
      <c r="C639" s="3">
        <v>12</v>
      </c>
      <c r="D639" s="3" t="s">
        <v>119</v>
      </c>
      <c r="E639" s="3" t="s">
        <v>19</v>
      </c>
      <c r="F639" s="3"/>
      <c r="G639" s="3"/>
      <c r="H639" s="3" t="s">
        <v>208</v>
      </c>
      <c r="I639" s="3" t="s">
        <v>208</v>
      </c>
      <c r="J639" s="3" t="s">
        <v>1048</v>
      </c>
    </row>
    <row r="640" spans="1:10" ht="16.5" thickBot="1" x14ac:dyDescent="0.3">
      <c r="A640" s="18">
        <v>2298</v>
      </c>
      <c r="B640" s="3" t="s">
        <v>30</v>
      </c>
      <c r="C640" s="3">
        <v>11</v>
      </c>
      <c r="D640" s="3" t="s">
        <v>14</v>
      </c>
      <c r="E640" s="3" t="s">
        <v>19</v>
      </c>
      <c r="F640" s="3"/>
      <c r="G640" s="3"/>
      <c r="H640" s="23" t="s">
        <v>1089</v>
      </c>
      <c r="I640" s="3" t="s">
        <v>240</v>
      </c>
      <c r="J640" s="3" t="s">
        <v>1090</v>
      </c>
    </row>
    <row r="641" spans="1:10" ht="16.5" thickBot="1" x14ac:dyDescent="0.3">
      <c r="A641" s="18">
        <v>2310</v>
      </c>
      <c r="B641" s="3" t="s">
        <v>30</v>
      </c>
      <c r="C641" s="3">
        <v>14</v>
      </c>
      <c r="D641" s="3" t="s">
        <v>119</v>
      </c>
      <c r="E641" s="3" t="s">
        <v>24</v>
      </c>
      <c r="F641" s="3"/>
      <c r="G641" s="3"/>
      <c r="H641" s="23" t="s">
        <v>1091</v>
      </c>
      <c r="I641" s="3" t="s">
        <v>240</v>
      </c>
      <c r="J641" s="3" t="s">
        <v>1092</v>
      </c>
    </row>
    <row r="642" spans="1:10" ht="16.5" thickBot="1" x14ac:dyDescent="0.3">
      <c r="A642" s="18">
        <v>2318</v>
      </c>
      <c r="B642" s="3" t="s">
        <v>30</v>
      </c>
      <c r="C642" s="3">
        <v>18</v>
      </c>
      <c r="D642" s="3" t="s">
        <v>162</v>
      </c>
      <c r="E642" s="3" t="s">
        <v>19</v>
      </c>
      <c r="F642" s="3" t="s">
        <v>928</v>
      </c>
      <c r="G642" s="3"/>
      <c r="H642" s="23" t="s">
        <v>1093</v>
      </c>
      <c r="I642" s="3" t="s">
        <v>240</v>
      </c>
      <c r="J642" s="3" t="s">
        <v>1094</v>
      </c>
    </row>
    <row r="643" spans="1:10" ht="16.5" thickBot="1" x14ac:dyDescent="0.3">
      <c r="A643" s="18">
        <v>2344</v>
      </c>
      <c r="B643" s="3" t="s">
        <v>30</v>
      </c>
      <c r="C643" s="3">
        <v>11</v>
      </c>
      <c r="D643" s="3" t="s">
        <v>14</v>
      </c>
      <c r="E643" s="3" t="s">
        <v>22</v>
      </c>
      <c r="F643" s="3"/>
      <c r="G643" s="3"/>
      <c r="H643" s="23" t="s">
        <v>1102</v>
      </c>
      <c r="I643" s="3" t="s">
        <v>240</v>
      </c>
      <c r="J643" s="3" t="s">
        <v>1095</v>
      </c>
    </row>
    <row r="644" spans="1:10" ht="16.5" thickBot="1" x14ac:dyDescent="0.3">
      <c r="A644" s="18">
        <v>2356</v>
      </c>
      <c r="B644" s="3" t="s">
        <v>30</v>
      </c>
      <c r="C644" s="3">
        <v>14</v>
      </c>
      <c r="D644" s="3" t="s">
        <v>29</v>
      </c>
      <c r="E644" s="3" t="s">
        <v>24</v>
      </c>
      <c r="F644" s="3"/>
      <c r="G644" s="3"/>
      <c r="H644" s="23" t="s">
        <v>1096</v>
      </c>
      <c r="I644" s="3" t="s">
        <v>240</v>
      </c>
      <c r="J644" s="3" t="s">
        <v>357</v>
      </c>
    </row>
    <row r="645" spans="1:10" ht="16.5" thickBot="1" x14ac:dyDescent="0.3">
      <c r="A645" s="18">
        <v>2357</v>
      </c>
      <c r="B645" s="3" t="s">
        <v>30</v>
      </c>
      <c r="C645" s="3">
        <v>14</v>
      </c>
      <c r="D645" s="3" t="s">
        <v>163</v>
      </c>
      <c r="E645" s="3" t="s">
        <v>19</v>
      </c>
      <c r="F645" s="3"/>
      <c r="G645" s="3"/>
      <c r="H645" s="3" t="s">
        <v>75</v>
      </c>
      <c r="I645" s="3" t="s">
        <v>75</v>
      </c>
      <c r="J645" s="3" t="s">
        <v>1099</v>
      </c>
    </row>
    <row r="646" spans="1:10" ht="16.5" thickBot="1" x14ac:dyDescent="0.3">
      <c r="A646" s="18">
        <v>2374</v>
      </c>
      <c r="B646" s="3" t="s">
        <v>30</v>
      </c>
      <c r="C646" s="3">
        <v>13</v>
      </c>
      <c r="D646" s="3" t="s">
        <v>102</v>
      </c>
      <c r="E646" s="3" t="s">
        <v>24</v>
      </c>
      <c r="F646" s="3"/>
      <c r="G646" s="3"/>
      <c r="H646" s="23" t="s">
        <v>1100</v>
      </c>
      <c r="I646" s="3" t="s">
        <v>240</v>
      </c>
      <c r="J646" s="3" t="s">
        <v>725</v>
      </c>
    </row>
    <row r="647" spans="1:10" ht="16.5" thickBot="1" x14ac:dyDescent="0.3">
      <c r="A647" s="18">
        <v>2378</v>
      </c>
      <c r="B647" s="3" t="s">
        <v>30</v>
      </c>
      <c r="C647" s="3">
        <v>16</v>
      </c>
      <c r="D647" s="3" t="s">
        <v>164</v>
      </c>
      <c r="E647" s="3" t="s">
        <v>19</v>
      </c>
      <c r="F647" s="3"/>
      <c r="G647" s="3"/>
      <c r="H647" s="23" t="s">
        <v>1101</v>
      </c>
      <c r="I647" s="3" t="s">
        <v>240</v>
      </c>
      <c r="J647" s="3" t="s">
        <v>357</v>
      </c>
    </row>
    <row r="648" spans="1:10" ht="16.5" thickBot="1" x14ac:dyDescent="0.3">
      <c r="A648" s="18">
        <v>2385</v>
      </c>
      <c r="B648" s="3" t="s">
        <v>30</v>
      </c>
      <c r="C648" s="3">
        <v>11</v>
      </c>
      <c r="D648" s="3" t="s">
        <v>125</v>
      </c>
      <c r="E648" s="3" t="s">
        <v>24</v>
      </c>
      <c r="F648" s="3"/>
      <c r="G648" s="3"/>
      <c r="H648" s="3" t="s">
        <v>206</v>
      </c>
      <c r="I648" s="26" t="s">
        <v>206</v>
      </c>
      <c r="J648" s="3" t="s">
        <v>1103</v>
      </c>
    </row>
    <row r="649" spans="1:10" ht="16.5" thickBot="1" x14ac:dyDescent="0.3">
      <c r="A649" s="18">
        <v>2400</v>
      </c>
      <c r="B649" s="3" t="s">
        <v>30</v>
      </c>
      <c r="C649" s="3">
        <v>13</v>
      </c>
      <c r="D649" s="3" t="s">
        <v>165</v>
      </c>
      <c r="E649" s="3" t="s">
        <v>24</v>
      </c>
      <c r="F649" s="3"/>
      <c r="G649" s="3"/>
      <c r="H649" s="23" t="s">
        <v>1104</v>
      </c>
      <c r="I649" s="3" t="s">
        <v>240</v>
      </c>
      <c r="J649" s="3" t="s">
        <v>400</v>
      </c>
    </row>
    <row r="650" spans="1:10" ht="16.5" thickBot="1" x14ac:dyDescent="0.3">
      <c r="A650" s="18">
        <v>2401</v>
      </c>
      <c r="B650" s="3" t="s">
        <v>30</v>
      </c>
      <c r="C650" s="3">
        <v>12</v>
      </c>
      <c r="D650" s="3" t="s">
        <v>165</v>
      </c>
      <c r="E650" s="3" t="s">
        <v>19</v>
      </c>
      <c r="F650" s="3"/>
      <c r="G650" s="3"/>
      <c r="H650" s="23" t="s">
        <v>1105</v>
      </c>
      <c r="I650" s="3" t="s">
        <v>240</v>
      </c>
      <c r="J650" s="3" t="s">
        <v>1048</v>
      </c>
    </row>
    <row r="651" spans="1:10" ht="16.5" thickBot="1" x14ac:dyDescent="0.3">
      <c r="A651" s="18">
        <v>2404</v>
      </c>
      <c r="B651" s="3" t="s">
        <v>30</v>
      </c>
      <c r="C651" s="3">
        <v>13</v>
      </c>
      <c r="D651" s="3" t="s">
        <v>165</v>
      </c>
      <c r="E651" s="3" t="s">
        <v>24</v>
      </c>
      <c r="F651" s="3"/>
      <c r="G651" s="3"/>
      <c r="H651" s="23" t="s">
        <v>1106</v>
      </c>
      <c r="I651" s="3" t="s">
        <v>240</v>
      </c>
      <c r="J651" s="3" t="s">
        <v>357</v>
      </c>
    </row>
    <row r="652" spans="1:10" ht="16.5" thickBot="1" x14ac:dyDescent="0.3">
      <c r="A652" s="18">
        <v>2412</v>
      </c>
      <c r="B652" s="3" t="s">
        <v>30</v>
      </c>
      <c r="C652" s="3">
        <v>12</v>
      </c>
      <c r="D652" s="3" t="s">
        <v>165</v>
      </c>
      <c r="E652" s="3" t="s">
        <v>19</v>
      </c>
      <c r="F652" s="3"/>
      <c r="G652" s="3"/>
      <c r="H652" s="23" t="s">
        <v>1107</v>
      </c>
      <c r="I652" s="3" t="s">
        <v>240</v>
      </c>
      <c r="J652" s="3" t="s">
        <v>1108</v>
      </c>
    </row>
    <row r="653" spans="1:10" ht="16.5" thickBot="1" x14ac:dyDescent="0.3">
      <c r="A653" s="18">
        <v>2423</v>
      </c>
      <c r="B653" s="3" t="s">
        <v>30</v>
      </c>
      <c r="C653" s="3">
        <v>13</v>
      </c>
      <c r="D653" s="3" t="s">
        <v>124</v>
      </c>
      <c r="E653" s="3" t="s">
        <v>19</v>
      </c>
      <c r="F653" s="3"/>
      <c r="G653" s="3"/>
      <c r="H653" s="3" t="s">
        <v>75</v>
      </c>
      <c r="I653" s="3" t="s">
        <v>75</v>
      </c>
      <c r="J653" s="3" t="s">
        <v>1108</v>
      </c>
    </row>
    <row r="654" spans="1:10" ht="16.5" thickBot="1" x14ac:dyDescent="0.3">
      <c r="A654" s="18">
        <v>2424</v>
      </c>
      <c r="B654" s="3" t="s">
        <v>30</v>
      </c>
      <c r="C654" s="3">
        <v>10</v>
      </c>
      <c r="D654" s="3" t="s">
        <v>166</v>
      </c>
      <c r="E654" s="3" t="s">
        <v>15</v>
      </c>
      <c r="F654" s="3"/>
      <c r="G654" s="3"/>
      <c r="H654" s="3" t="s">
        <v>75</v>
      </c>
      <c r="I654" s="3" t="s">
        <v>75</v>
      </c>
      <c r="J654" s="3"/>
    </row>
    <row r="655" spans="1:10" ht="16.5" thickBot="1" x14ac:dyDescent="0.3">
      <c r="A655" s="18">
        <v>2425</v>
      </c>
      <c r="B655" s="3" t="s">
        <v>30</v>
      </c>
      <c r="C655" s="3">
        <v>13</v>
      </c>
      <c r="D655" s="3" t="s">
        <v>165</v>
      </c>
      <c r="E655" s="3" t="s">
        <v>15</v>
      </c>
      <c r="F655" s="3"/>
      <c r="G655" s="3"/>
      <c r="H655" s="3" t="s">
        <v>75</v>
      </c>
      <c r="I655" s="3" t="s">
        <v>75</v>
      </c>
      <c r="J655" s="3"/>
    </row>
    <row r="656" spans="1:10" ht="16.5" thickBot="1" x14ac:dyDescent="0.3">
      <c r="A656" s="18">
        <v>2431</v>
      </c>
      <c r="B656" s="3" t="s">
        <v>30</v>
      </c>
      <c r="C656" s="3">
        <v>14</v>
      </c>
      <c r="D656" s="3" t="s">
        <v>166</v>
      </c>
      <c r="E656" s="3" t="s">
        <v>22</v>
      </c>
      <c r="F656" s="3" t="s">
        <v>5</v>
      </c>
      <c r="G656" s="3"/>
      <c r="H656" s="23" t="s">
        <v>1109</v>
      </c>
      <c r="I656" s="3" t="s">
        <v>240</v>
      </c>
      <c r="J656" s="3" t="s">
        <v>1108</v>
      </c>
    </row>
    <row r="657" spans="1:10" ht="16.5" thickBot="1" x14ac:dyDescent="0.3">
      <c r="A657" s="18">
        <v>2441</v>
      </c>
      <c r="B657" s="3" t="s">
        <v>30</v>
      </c>
      <c r="C657" s="3">
        <v>14</v>
      </c>
      <c r="D657" s="3" t="s">
        <v>141</v>
      </c>
      <c r="E657" s="3" t="s">
        <v>19</v>
      </c>
      <c r="F657" s="3"/>
      <c r="G657" s="3"/>
      <c r="H657" s="3" t="s">
        <v>75</v>
      </c>
      <c r="I657" s="3" t="s">
        <v>75</v>
      </c>
      <c r="J657" s="3"/>
    </row>
    <row r="658" spans="1:10" ht="16.5" thickBot="1" x14ac:dyDescent="0.3">
      <c r="A658" s="18">
        <v>2448</v>
      </c>
      <c r="B658" s="3" t="s">
        <v>30</v>
      </c>
      <c r="C658" s="3">
        <v>12</v>
      </c>
      <c r="D658" s="3" t="s">
        <v>110</v>
      </c>
      <c r="E658" s="3" t="s">
        <v>19</v>
      </c>
      <c r="F658" s="3"/>
      <c r="G658" s="3"/>
      <c r="H658" s="3" t="s">
        <v>208</v>
      </c>
      <c r="I658" s="3" t="s">
        <v>208</v>
      </c>
      <c r="J658" s="3"/>
    </row>
    <row r="659" spans="1:10" ht="16.5" thickBot="1" x14ac:dyDescent="0.3">
      <c r="A659" s="18">
        <v>2464</v>
      </c>
      <c r="B659" s="3" t="s">
        <v>30</v>
      </c>
      <c r="C659" s="3">
        <v>10</v>
      </c>
      <c r="D659" s="3" t="s">
        <v>109</v>
      </c>
      <c r="E659" s="3" t="s">
        <v>19</v>
      </c>
      <c r="F659" s="3"/>
      <c r="G659" s="3"/>
      <c r="H659" s="3" t="s">
        <v>75</v>
      </c>
      <c r="I659" s="3" t="s">
        <v>75</v>
      </c>
      <c r="J659" s="3"/>
    </row>
    <row r="660" spans="1:10" ht="16.5" thickBot="1" x14ac:dyDescent="0.3">
      <c r="A660" s="18">
        <v>2466</v>
      </c>
      <c r="B660" s="3" t="s">
        <v>30</v>
      </c>
      <c r="C660" s="3">
        <v>14</v>
      </c>
      <c r="D660" s="3" t="s">
        <v>109</v>
      </c>
      <c r="E660" s="3" t="s">
        <v>24</v>
      </c>
      <c r="F660" s="3"/>
      <c r="G660" s="3" t="s">
        <v>36</v>
      </c>
      <c r="H660" s="23" t="s">
        <v>1111</v>
      </c>
      <c r="I660" s="3" t="s">
        <v>240</v>
      </c>
      <c r="J660" s="3" t="s">
        <v>1110</v>
      </c>
    </row>
    <row r="661" spans="1:10" ht="16.5" thickBot="1" x14ac:dyDescent="0.3">
      <c r="A661" s="18">
        <v>2475</v>
      </c>
      <c r="B661" s="3" t="s">
        <v>30</v>
      </c>
      <c r="C661" s="3">
        <v>11</v>
      </c>
      <c r="D661" s="3" t="s">
        <v>167</v>
      </c>
      <c r="E661" s="3" t="s">
        <v>24</v>
      </c>
      <c r="F661" s="3"/>
      <c r="G661" s="3"/>
      <c r="H661" s="23" t="s">
        <v>1112</v>
      </c>
      <c r="I661" s="3" t="s">
        <v>240</v>
      </c>
      <c r="J661" s="3" t="s">
        <v>1113</v>
      </c>
    </row>
    <row r="662" spans="1:10" ht="16.5" thickBot="1" x14ac:dyDescent="0.3">
      <c r="A662" s="18">
        <v>2482</v>
      </c>
      <c r="B662" s="3" t="s">
        <v>30</v>
      </c>
      <c r="C662" s="3">
        <v>14</v>
      </c>
      <c r="D662" s="3" t="s">
        <v>168</v>
      </c>
      <c r="E662" s="3" t="s">
        <v>95</v>
      </c>
      <c r="F662" s="3" t="s">
        <v>930</v>
      </c>
      <c r="G662" s="3"/>
      <c r="H662" s="23" t="s">
        <v>1114</v>
      </c>
      <c r="I662" s="3" t="s">
        <v>240</v>
      </c>
      <c r="J662" s="3" t="s">
        <v>1115</v>
      </c>
    </row>
    <row r="663" spans="1:10" ht="16.5" thickBot="1" x14ac:dyDescent="0.3">
      <c r="A663" s="18">
        <v>2483</v>
      </c>
      <c r="B663" s="3" t="s">
        <v>30</v>
      </c>
      <c r="C663" s="3">
        <v>13</v>
      </c>
      <c r="D663" s="3" t="s">
        <v>169</v>
      </c>
      <c r="E663" s="3" t="s">
        <v>24</v>
      </c>
      <c r="F663" s="3"/>
      <c r="G663" s="3" t="s">
        <v>36</v>
      </c>
      <c r="H663" s="23" t="s">
        <v>1116</v>
      </c>
      <c r="I663" s="3" t="s">
        <v>240</v>
      </c>
      <c r="J663" s="3" t="s">
        <v>357</v>
      </c>
    </row>
    <row r="664" spans="1:10" ht="16.5" thickBot="1" x14ac:dyDescent="0.3">
      <c r="A664" s="18">
        <v>2484</v>
      </c>
      <c r="B664" s="3" t="s">
        <v>30</v>
      </c>
      <c r="C664" s="3">
        <v>14</v>
      </c>
      <c r="D664" s="3" t="s">
        <v>11</v>
      </c>
      <c r="E664" s="3" t="s">
        <v>19</v>
      </c>
      <c r="F664" s="3"/>
      <c r="G664" s="3"/>
      <c r="H664" s="23" t="s">
        <v>1117</v>
      </c>
      <c r="I664" s="3" t="s">
        <v>240</v>
      </c>
      <c r="J664" s="3" t="s">
        <v>400</v>
      </c>
    </row>
    <row r="665" spans="1:10" ht="16.5" thickBot="1" x14ac:dyDescent="0.3">
      <c r="A665" s="18">
        <v>2492</v>
      </c>
      <c r="B665" s="3" t="s">
        <v>30</v>
      </c>
      <c r="C665" s="3">
        <v>14</v>
      </c>
      <c r="D665" s="3" t="s">
        <v>29</v>
      </c>
      <c r="E665" s="3" t="s">
        <v>24</v>
      </c>
      <c r="F665" s="3"/>
      <c r="G665" s="3"/>
      <c r="H665" s="23" t="s">
        <v>1118</v>
      </c>
      <c r="I665" s="3" t="s">
        <v>240</v>
      </c>
      <c r="J665" s="3" t="s">
        <v>444</v>
      </c>
    </row>
    <row r="666" spans="1:10" ht="16.5" thickBot="1" x14ac:dyDescent="0.3">
      <c r="A666" s="18">
        <v>2494</v>
      </c>
      <c r="B666" s="3" t="s">
        <v>30</v>
      </c>
      <c r="C666" s="3">
        <v>14</v>
      </c>
      <c r="D666" s="3" t="s">
        <v>29</v>
      </c>
      <c r="E666" s="3" t="s">
        <v>12</v>
      </c>
      <c r="F666" s="3"/>
      <c r="G666" s="3"/>
      <c r="H666" s="23" t="s">
        <v>1119</v>
      </c>
      <c r="I666" s="3" t="s">
        <v>240</v>
      </c>
      <c r="J666" s="3" t="s">
        <v>1120</v>
      </c>
    </row>
    <row r="667" spans="1:10" ht="16.5" thickBot="1" x14ac:dyDescent="0.3">
      <c r="A667" s="18">
        <v>2495</v>
      </c>
      <c r="B667" s="3" t="s">
        <v>30</v>
      </c>
      <c r="C667" s="3">
        <v>14</v>
      </c>
      <c r="D667" s="3" t="s">
        <v>29</v>
      </c>
      <c r="E667" s="3" t="s">
        <v>12</v>
      </c>
      <c r="F667" s="3"/>
      <c r="G667" s="3"/>
      <c r="H667" s="23" t="s">
        <v>1121</v>
      </c>
      <c r="I667" s="3" t="s">
        <v>240</v>
      </c>
      <c r="J667" s="3" t="s">
        <v>1122</v>
      </c>
    </row>
    <row r="668" spans="1:10" ht="16.5" thickBot="1" x14ac:dyDescent="0.3">
      <c r="A668" s="18">
        <v>2501</v>
      </c>
      <c r="B668" s="3" t="s">
        <v>30</v>
      </c>
      <c r="C668" s="3">
        <v>16</v>
      </c>
      <c r="D668" s="3" t="s">
        <v>29</v>
      </c>
      <c r="E668" s="3" t="s">
        <v>19</v>
      </c>
      <c r="F668" s="3"/>
      <c r="G668" s="3"/>
      <c r="H668" s="23" t="s">
        <v>1123</v>
      </c>
      <c r="I668" s="3" t="s">
        <v>240</v>
      </c>
      <c r="J668" s="3" t="s">
        <v>357</v>
      </c>
    </row>
    <row r="669" spans="1:10" ht="16.5" thickBot="1" x14ac:dyDescent="0.3">
      <c r="A669" s="18">
        <v>2502</v>
      </c>
      <c r="B669" s="3" t="s">
        <v>30</v>
      </c>
      <c r="C669" s="3">
        <v>13</v>
      </c>
      <c r="D669" s="3" t="s">
        <v>29</v>
      </c>
      <c r="E669" s="3" t="s">
        <v>24</v>
      </c>
      <c r="F669" s="3"/>
      <c r="G669" s="3"/>
      <c r="H669" s="23" t="s">
        <v>1125</v>
      </c>
      <c r="I669" s="3" t="s">
        <v>240</v>
      </c>
      <c r="J669" s="3" t="s">
        <v>1124</v>
      </c>
    </row>
    <row r="670" spans="1:10" ht="16.5" thickBot="1" x14ac:dyDescent="0.3">
      <c r="A670" s="18">
        <v>2505</v>
      </c>
      <c r="B670" s="3" t="s">
        <v>30</v>
      </c>
      <c r="C670" s="3">
        <v>10</v>
      </c>
      <c r="D670" s="3" t="s">
        <v>108</v>
      </c>
      <c r="E670" s="3" t="s">
        <v>19</v>
      </c>
      <c r="F670" s="3"/>
      <c r="G670" s="3"/>
      <c r="H670" s="3" t="s">
        <v>208</v>
      </c>
      <c r="I670" s="3" t="s">
        <v>208</v>
      </c>
      <c r="J670" s="3"/>
    </row>
    <row r="671" spans="1:10" ht="16.5" thickBot="1" x14ac:dyDescent="0.3">
      <c r="A671" s="18">
        <v>2508</v>
      </c>
      <c r="B671" s="3" t="s">
        <v>30</v>
      </c>
      <c r="C671" s="3">
        <v>14</v>
      </c>
      <c r="D671" s="3" t="s">
        <v>25</v>
      </c>
      <c r="E671" s="3" t="s">
        <v>24</v>
      </c>
      <c r="F671" s="3"/>
      <c r="G671" s="3"/>
      <c r="H671" s="23" t="s">
        <v>1126</v>
      </c>
      <c r="I671" s="3" t="s">
        <v>240</v>
      </c>
      <c r="J671" s="3" t="s">
        <v>725</v>
      </c>
    </row>
    <row r="672" spans="1:10" ht="16.5" thickBot="1" x14ac:dyDescent="0.3">
      <c r="A672" s="18">
        <v>2511</v>
      </c>
      <c r="B672" s="3" t="s">
        <v>30</v>
      </c>
      <c r="C672" s="3">
        <v>14</v>
      </c>
      <c r="D672" s="3" t="s">
        <v>23</v>
      </c>
      <c r="E672" s="3" t="s">
        <v>19</v>
      </c>
      <c r="F672" s="3"/>
      <c r="G672" s="3"/>
      <c r="H672" s="23" t="s">
        <v>1127</v>
      </c>
      <c r="I672" s="3" t="s">
        <v>240</v>
      </c>
      <c r="J672" s="3" t="s">
        <v>739</v>
      </c>
    </row>
    <row r="673" spans="1:10" ht="16.5" thickBot="1" x14ac:dyDescent="0.3">
      <c r="A673" s="18">
        <v>2516</v>
      </c>
      <c r="B673" s="3" t="s">
        <v>30</v>
      </c>
      <c r="C673" s="3">
        <v>16</v>
      </c>
      <c r="D673" s="3" t="s">
        <v>170</v>
      </c>
      <c r="E673" s="3" t="s">
        <v>24</v>
      </c>
      <c r="F673" s="3"/>
      <c r="G673" s="3"/>
      <c r="H673" s="23" t="s">
        <v>1128</v>
      </c>
      <c r="I673" s="3" t="s">
        <v>240</v>
      </c>
      <c r="J673" s="3" t="s">
        <v>739</v>
      </c>
    </row>
    <row r="674" spans="1:10" ht="16.5" thickBot="1" x14ac:dyDescent="0.3">
      <c r="A674" s="18">
        <v>2523</v>
      </c>
      <c r="B674" s="3" t="s">
        <v>30</v>
      </c>
      <c r="C674" s="3">
        <v>15</v>
      </c>
      <c r="D674" s="3" t="s">
        <v>25</v>
      </c>
      <c r="E674" s="3" t="s">
        <v>24</v>
      </c>
      <c r="F674" s="3"/>
      <c r="G674" s="3"/>
      <c r="H674" s="23" t="s">
        <v>1129</v>
      </c>
      <c r="I674" s="3" t="s">
        <v>240</v>
      </c>
      <c r="J674" s="3" t="s">
        <v>357</v>
      </c>
    </row>
    <row r="675" spans="1:10" ht="16.5" thickBot="1" x14ac:dyDescent="0.3">
      <c r="A675" s="18">
        <v>2527</v>
      </c>
      <c r="B675" s="3" t="s">
        <v>30</v>
      </c>
      <c r="C675" s="3">
        <v>14</v>
      </c>
      <c r="D675" s="3" t="s">
        <v>25</v>
      </c>
      <c r="E675" s="3" t="s">
        <v>19</v>
      </c>
      <c r="F675" s="3"/>
      <c r="G675" s="3"/>
      <c r="H675" s="23" t="s">
        <v>1130</v>
      </c>
      <c r="I675" s="3" t="s">
        <v>240</v>
      </c>
      <c r="J675" s="3" t="s">
        <v>739</v>
      </c>
    </row>
    <row r="676" spans="1:10" ht="16.5" thickBot="1" x14ac:dyDescent="0.3">
      <c r="A676" s="18">
        <v>2536</v>
      </c>
      <c r="B676" s="3" t="s">
        <v>30</v>
      </c>
      <c r="C676" s="3">
        <v>12</v>
      </c>
      <c r="D676" s="3" t="s">
        <v>171</v>
      </c>
      <c r="E676" s="3" t="s">
        <v>15</v>
      </c>
      <c r="F676" s="3"/>
      <c r="G676" s="3"/>
      <c r="H676" s="3" t="s">
        <v>75</v>
      </c>
      <c r="I676" s="3" t="s">
        <v>75</v>
      </c>
      <c r="J676" s="3"/>
    </row>
    <row r="677" spans="1:10" ht="16.5" thickBot="1" x14ac:dyDescent="0.3">
      <c r="A677" s="18">
        <v>2541</v>
      </c>
      <c r="B677" s="3" t="s">
        <v>30</v>
      </c>
      <c r="C677" s="3">
        <v>12</v>
      </c>
      <c r="D677" s="3" t="s">
        <v>21</v>
      </c>
      <c r="E677" s="3" t="s">
        <v>19</v>
      </c>
      <c r="F677" s="3"/>
      <c r="G677" s="3"/>
      <c r="H677" s="23" t="s">
        <v>1131</v>
      </c>
      <c r="I677" s="3" t="s">
        <v>240</v>
      </c>
      <c r="J677" s="3" t="s">
        <v>1132</v>
      </c>
    </row>
    <row r="678" spans="1:10" ht="16.5" thickBot="1" x14ac:dyDescent="0.3">
      <c r="A678" s="18">
        <v>2544</v>
      </c>
      <c r="B678" s="3" t="s">
        <v>30</v>
      </c>
      <c r="C678" s="3">
        <v>15</v>
      </c>
      <c r="D678" s="3" t="s">
        <v>172</v>
      </c>
      <c r="E678" s="3" t="s">
        <v>19</v>
      </c>
      <c r="F678" s="3"/>
      <c r="G678" s="3"/>
      <c r="H678" s="23" t="s">
        <v>1135</v>
      </c>
      <c r="I678" s="3" t="s">
        <v>240</v>
      </c>
      <c r="J678" s="3" t="s">
        <v>1133</v>
      </c>
    </row>
    <row r="679" spans="1:10" ht="16.5" thickBot="1" x14ac:dyDescent="0.3">
      <c r="A679" s="18">
        <v>2554</v>
      </c>
      <c r="B679" s="3" t="s">
        <v>30</v>
      </c>
      <c r="C679" s="3">
        <v>15</v>
      </c>
      <c r="D679" s="3" t="s">
        <v>162</v>
      </c>
      <c r="E679" s="3" t="s">
        <v>12</v>
      </c>
      <c r="F679" s="3"/>
      <c r="G679" s="3" t="s">
        <v>36</v>
      </c>
      <c r="H679" s="23" t="s">
        <v>1134</v>
      </c>
      <c r="I679" s="3" t="s">
        <v>240</v>
      </c>
      <c r="J679" s="3" t="s">
        <v>1136</v>
      </c>
    </row>
    <row r="680" spans="1:10" ht="16.5" thickBot="1" x14ac:dyDescent="0.3">
      <c r="A680" s="18">
        <v>2556</v>
      </c>
      <c r="B680" s="3" t="s">
        <v>30</v>
      </c>
      <c r="C680" s="3">
        <v>15</v>
      </c>
      <c r="D680" s="3" t="s">
        <v>25</v>
      </c>
      <c r="E680" s="3" t="s">
        <v>19</v>
      </c>
      <c r="F680" s="3"/>
      <c r="G680" s="3"/>
      <c r="H680" s="3" t="s">
        <v>208</v>
      </c>
      <c r="I680" s="3" t="s">
        <v>208</v>
      </c>
      <c r="J680" s="3"/>
    </row>
    <row r="681" spans="1:10" ht="16.5" thickBot="1" x14ac:dyDescent="0.3">
      <c r="A681" s="18">
        <v>2558</v>
      </c>
      <c r="B681" s="3" t="s">
        <v>30</v>
      </c>
      <c r="C681" s="3">
        <v>13</v>
      </c>
      <c r="D681" s="3" t="s">
        <v>173</v>
      </c>
      <c r="E681" s="3" t="s">
        <v>19</v>
      </c>
      <c r="F681" s="3"/>
      <c r="G681" s="3"/>
      <c r="H681" s="23" t="s">
        <v>1137</v>
      </c>
      <c r="I681" s="26" t="s">
        <v>233</v>
      </c>
      <c r="J681" s="3" t="s">
        <v>1139</v>
      </c>
    </row>
    <row r="682" spans="1:10" ht="16.5" thickBot="1" x14ac:dyDescent="0.3">
      <c r="A682" s="18">
        <v>2566</v>
      </c>
      <c r="B682" s="3" t="s">
        <v>30</v>
      </c>
      <c r="C682" s="3">
        <v>11</v>
      </c>
      <c r="D682" s="3" t="s">
        <v>173</v>
      </c>
      <c r="E682" s="3" t="s">
        <v>19</v>
      </c>
      <c r="F682" s="3"/>
      <c r="G682" s="3"/>
      <c r="H682" s="3" t="s">
        <v>208</v>
      </c>
      <c r="I682" s="3" t="s">
        <v>208</v>
      </c>
      <c r="J682" s="3"/>
    </row>
    <row r="683" spans="1:10" ht="16.5" thickBot="1" x14ac:dyDescent="0.3">
      <c r="A683" s="18">
        <v>2570</v>
      </c>
      <c r="B683" s="3" t="s">
        <v>30</v>
      </c>
      <c r="C683" s="3">
        <v>12</v>
      </c>
      <c r="D683" s="3" t="s">
        <v>119</v>
      </c>
      <c r="E683" s="3" t="s">
        <v>19</v>
      </c>
      <c r="F683" s="3"/>
      <c r="G683" s="3"/>
      <c r="H683" s="3" t="s">
        <v>75</v>
      </c>
      <c r="I683" s="3" t="s">
        <v>75</v>
      </c>
      <c r="J683" s="3"/>
    </row>
    <row r="684" spans="1:10" ht="16.5" thickBot="1" x14ac:dyDescent="0.3">
      <c r="A684" s="18">
        <v>2572</v>
      </c>
      <c r="B684" s="3" t="s">
        <v>30</v>
      </c>
      <c r="C684" s="3">
        <v>16</v>
      </c>
      <c r="D684" s="3" t="s">
        <v>174</v>
      </c>
      <c r="E684" s="3" t="s">
        <v>15</v>
      </c>
      <c r="F684" s="3" t="s">
        <v>930</v>
      </c>
      <c r="G684" s="3"/>
      <c r="H684" s="3" t="s">
        <v>75</v>
      </c>
      <c r="I684" s="3" t="s">
        <v>75</v>
      </c>
      <c r="J684" s="3"/>
    </row>
    <row r="685" spans="1:10" ht="16.5" thickBot="1" x14ac:dyDescent="0.3">
      <c r="A685" s="18">
        <v>2574</v>
      </c>
      <c r="B685" s="3" t="s">
        <v>30</v>
      </c>
      <c r="C685" s="3">
        <v>12</v>
      </c>
      <c r="D685" s="3" t="s">
        <v>84</v>
      </c>
      <c r="E685" s="3" t="s">
        <v>15</v>
      </c>
      <c r="F685" s="3" t="s">
        <v>930</v>
      </c>
      <c r="G685" s="3"/>
      <c r="H685" s="3" t="s">
        <v>75</v>
      </c>
      <c r="I685" s="3" t="s">
        <v>75</v>
      </c>
      <c r="J685" s="3"/>
    </row>
    <row r="686" spans="1:10" ht="16.5" thickBot="1" x14ac:dyDescent="0.3">
      <c r="A686" s="18">
        <v>2576</v>
      </c>
      <c r="B686" s="3" t="s">
        <v>30</v>
      </c>
      <c r="C686" s="3">
        <v>13</v>
      </c>
      <c r="D686" s="3" t="s">
        <v>84</v>
      </c>
      <c r="E686" s="3" t="s">
        <v>19</v>
      </c>
      <c r="F686" s="3" t="s">
        <v>930</v>
      </c>
      <c r="G686" s="3"/>
      <c r="H686" s="23" t="s">
        <v>1140</v>
      </c>
      <c r="I686" s="3" t="s">
        <v>240</v>
      </c>
      <c r="J686" s="3" t="s">
        <v>444</v>
      </c>
    </row>
    <row r="687" spans="1:10" ht="16.5" thickBot="1" x14ac:dyDescent="0.3">
      <c r="A687" s="18">
        <v>2587</v>
      </c>
      <c r="B687" s="3" t="s">
        <v>30</v>
      </c>
      <c r="C687" s="3">
        <v>11</v>
      </c>
      <c r="D687" s="3" t="s">
        <v>13</v>
      </c>
      <c r="E687" s="3" t="s">
        <v>19</v>
      </c>
      <c r="F687" s="3"/>
      <c r="G687" s="3"/>
      <c r="H687" s="23" t="s">
        <v>1141</v>
      </c>
      <c r="I687" s="3" t="s">
        <v>240</v>
      </c>
      <c r="J687" s="3" t="s">
        <v>400</v>
      </c>
    </row>
    <row r="688" spans="1:10" ht="16.5" thickBot="1" x14ac:dyDescent="0.3">
      <c r="A688" s="18">
        <v>2596</v>
      </c>
      <c r="B688" s="3" t="s">
        <v>30</v>
      </c>
      <c r="C688" s="3">
        <v>11</v>
      </c>
      <c r="D688" s="3" t="s">
        <v>54</v>
      </c>
      <c r="E688" s="3" t="s">
        <v>15</v>
      </c>
      <c r="F688" s="3" t="s">
        <v>930</v>
      </c>
      <c r="G688" s="3"/>
      <c r="H688" s="3" t="s">
        <v>75</v>
      </c>
      <c r="I688" s="3" t="s">
        <v>75</v>
      </c>
      <c r="J688" s="3" t="s">
        <v>357</v>
      </c>
    </row>
    <row r="689" spans="1:10" ht="16.5" thickBot="1" x14ac:dyDescent="0.3">
      <c r="A689" s="18">
        <v>2625</v>
      </c>
      <c r="B689" s="3" t="s">
        <v>30</v>
      </c>
      <c r="C689" s="3">
        <v>12</v>
      </c>
      <c r="D689" s="3" t="s">
        <v>175</v>
      </c>
      <c r="E689" s="3" t="s">
        <v>22</v>
      </c>
      <c r="F689" s="3"/>
      <c r="G689" s="3"/>
      <c r="H689" s="23" t="s">
        <v>1142</v>
      </c>
      <c r="I689" s="3" t="s">
        <v>240</v>
      </c>
      <c r="J689" s="3" t="s">
        <v>400</v>
      </c>
    </row>
    <row r="690" spans="1:10" ht="16.5" thickBot="1" x14ac:dyDescent="0.3">
      <c r="A690" s="18">
        <v>2626</v>
      </c>
      <c r="B690" s="3" t="s">
        <v>30</v>
      </c>
      <c r="C690" s="3">
        <v>14</v>
      </c>
      <c r="D690" s="3" t="s">
        <v>175</v>
      </c>
      <c r="E690" s="3" t="s">
        <v>22</v>
      </c>
      <c r="F690" s="3"/>
      <c r="G690" s="3"/>
      <c r="H690" s="23" t="s">
        <v>1143</v>
      </c>
      <c r="I690" s="3" t="s">
        <v>240</v>
      </c>
      <c r="J690" s="3" t="s">
        <v>1048</v>
      </c>
    </row>
    <row r="691" spans="1:10" ht="16.5" thickBot="1" x14ac:dyDescent="0.3">
      <c r="A691" s="18">
        <v>2627</v>
      </c>
      <c r="B691" s="3" t="s">
        <v>30</v>
      </c>
      <c r="C691" s="3">
        <v>13</v>
      </c>
      <c r="D691" s="3" t="s">
        <v>175</v>
      </c>
      <c r="E691" s="3" t="s">
        <v>19</v>
      </c>
      <c r="F691" s="3"/>
      <c r="G691" s="3"/>
      <c r="H691" s="23" t="s">
        <v>1144</v>
      </c>
      <c r="I691" s="3" t="s">
        <v>240</v>
      </c>
      <c r="J691" s="3" t="s">
        <v>1048</v>
      </c>
    </row>
    <row r="692" spans="1:10" ht="16.5" thickBot="1" x14ac:dyDescent="0.3">
      <c r="A692" s="18">
        <v>2628</v>
      </c>
      <c r="B692" s="3" t="s">
        <v>30</v>
      </c>
      <c r="C692" s="3">
        <v>13</v>
      </c>
      <c r="D692" s="3" t="s">
        <v>175</v>
      </c>
      <c r="E692" s="3" t="s">
        <v>19</v>
      </c>
      <c r="F692" s="3"/>
      <c r="G692" s="3"/>
      <c r="H692" s="3" t="s">
        <v>208</v>
      </c>
      <c r="I692" s="3" t="s">
        <v>208</v>
      </c>
      <c r="J692" s="3"/>
    </row>
    <row r="693" spans="1:10" ht="16.5" thickBot="1" x14ac:dyDescent="0.3">
      <c r="A693" s="18">
        <v>2629</v>
      </c>
      <c r="B693" s="3" t="s">
        <v>30</v>
      </c>
      <c r="C693" s="3">
        <v>14</v>
      </c>
      <c r="D693" s="3" t="s">
        <v>175</v>
      </c>
      <c r="E693" s="3" t="s">
        <v>15</v>
      </c>
      <c r="F693" s="3"/>
      <c r="G693" s="3"/>
      <c r="H693" s="23" t="s">
        <v>1145</v>
      </c>
      <c r="I693" s="3" t="s">
        <v>240</v>
      </c>
      <c r="J693" s="3" t="s">
        <v>1048</v>
      </c>
    </row>
    <row r="694" spans="1:10" ht="16.5" thickBot="1" x14ac:dyDescent="0.3">
      <c r="A694" s="18">
        <v>2639</v>
      </c>
      <c r="B694" s="3" t="s">
        <v>30</v>
      </c>
      <c r="C694" s="3">
        <v>12</v>
      </c>
      <c r="D694" s="3" t="s">
        <v>176</v>
      </c>
      <c r="E694" s="3" t="s">
        <v>15</v>
      </c>
      <c r="F694" s="3" t="s">
        <v>928</v>
      </c>
      <c r="G694" s="3"/>
      <c r="H694" s="3" t="s">
        <v>75</v>
      </c>
      <c r="I694" s="3" t="s">
        <v>75</v>
      </c>
      <c r="J694" s="3"/>
    </row>
    <row r="695" spans="1:10" ht="16.5" thickBot="1" x14ac:dyDescent="0.3">
      <c r="A695" s="18">
        <v>2652</v>
      </c>
      <c r="B695" s="3" t="s">
        <v>30</v>
      </c>
      <c r="C695" s="3">
        <v>15</v>
      </c>
      <c r="D695" s="3" t="s">
        <v>25</v>
      </c>
      <c r="E695" s="3" t="s">
        <v>19</v>
      </c>
      <c r="F695" s="3"/>
      <c r="G695" s="3"/>
      <c r="H695" s="23" t="s">
        <v>1146</v>
      </c>
      <c r="I695" s="3" t="s">
        <v>240</v>
      </c>
      <c r="J695" s="3" t="s">
        <v>400</v>
      </c>
    </row>
    <row r="696" spans="1:10" ht="16.5" thickBot="1" x14ac:dyDescent="0.3">
      <c r="A696" s="18">
        <v>2653</v>
      </c>
      <c r="B696" s="3" t="s">
        <v>30</v>
      </c>
      <c r="C696" s="3">
        <v>15</v>
      </c>
      <c r="D696" s="3" t="s">
        <v>25</v>
      </c>
      <c r="E696" s="3" t="s">
        <v>24</v>
      </c>
      <c r="F696" s="3"/>
      <c r="G696" s="3"/>
      <c r="H696" s="23" t="s">
        <v>1147</v>
      </c>
      <c r="I696" s="3" t="s">
        <v>240</v>
      </c>
      <c r="J696" s="3" t="s">
        <v>1148</v>
      </c>
    </row>
    <row r="697" spans="1:10" ht="16.5" thickBot="1" x14ac:dyDescent="0.3">
      <c r="A697" s="18">
        <v>2659</v>
      </c>
      <c r="B697" s="3" t="s">
        <v>30</v>
      </c>
      <c r="C697" s="3">
        <v>16</v>
      </c>
      <c r="D697" s="3" t="s">
        <v>173</v>
      </c>
      <c r="E697" s="3" t="s">
        <v>15</v>
      </c>
      <c r="F697" s="3" t="s">
        <v>930</v>
      </c>
      <c r="G697" s="3"/>
      <c r="H697" s="23" t="s">
        <v>1149</v>
      </c>
      <c r="I697" s="3" t="s">
        <v>240</v>
      </c>
      <c r="J697" s="3" t="s">
        <v>1048</v>
      </c>
    </row>
    <row r="698" spans="1:10" ht="16.5" thickBot="1" x14ac:dyDescent="0.3">
      <c r="A698" s="18">
        <v>2668</v>
      </c>
      <c r="B698" s="3" t="s">
        <v>30</v>
      </c>
      <c r="C698" s="3">
        <v>14</v>
      </c>
      <c r="D698" s="3" t="s">
        <v>23</v>
      </c>
      <c r="E698" s="3" t="s">
        <v>95</v>
      </c>
      <c r="F698" s="3" t="s">
        <v>930</v>
      </c>
      <c r="G698" s="3"/>
      <c r="H698" s="3" t="s">
        <v>75</v>
      </c>
      <c r="I698" s="3" t="s">
        <v>75</v>
      </c>
      <c r="J698" s="3" t="s">
        <v>1048</v>
      </c>
    </row>
    <row r="699" spans="1:10" ht="16.5" thickBot="1" x14ac:dyDescent="0.3">
      <c r="A699" s="18">
        <v>2674</v>
      </c>
      <c r="B699" s="3" t="s">
        <v>30</v>
      </c>
      <c r="C699" s="3">
        <v>17</v>
      </c>
      <c r="D699" s="3" t="s">
        <v>155</v>
      </c>
      <c r="E699" s="3" t="s">
        <v>19</v>
      </c>
      <c r="F699" s="3"/>
      <c r="G699" s="3"/>
      <c r="H699" s="23" t="s">
        <v>1150</v>
      </c>
      <c r="I699" s="3" t="s">
        <v>240</v>
      </c>
      <c r="J699" s="3" t="s">
        <v>357</v>
      </c>
    </row>
    <row r="700" spans="1:10" ht="16.5" thickBot="1" x14ac:dyDescent="0.3">
      <c r="A700" s="18">
        <v>2675</v>
      </c>
      <c r="B700" s="3" t="s">
        <v>30</v>
      </c>
      <c r="C700" s="3">
        <v>14</v>
      </c>
      <c r="D700" s="3" t="s">
        <v>177</v>
      </c>
      <c r="E700" s="3" t="s">
        <v>19</v>
      </c>
      <c r="F700" s="3"/>
      <c r="G700" s="3"/>
      <c r="H700" s="23" t="s">
        <v>1151</v>
      </c>
      <c r="I700" s="3" t="s">
        <v>240</v>
      </c>
      <c r="J700" s="3" t="s">
        <v>400</v>
      </c>
    </row>
    <row r="701" spans="1:10" ht="16.5" thickBot="1" x14ac:dyDescent="0.3">
      <c r="A701" s="18">
        <v>2685</v>
      </c>
      <c r="B701" s="3" t="s">
        <v>30</v>
      </c>
      <c r="C701" s="3">
        <v>15</v>
      </c>
      <c r="D701" s="3" t="s">
        <v>178</v>
      </c>
      <c r="E701" s="3" t="s">
        <v>95</v>
      </c>
      <c r="F701" s="3"/>
      <c r="G701" s="3"/>
      <c r="H701" s="3" t="s">
        <v>75</v>
      </c>
      <c r="I701" s="3" t="s">
        <v>75</v>
      </c>
      <c r="J701" s="3" t="s">
        <v>1152</v>
      </c>
    </row>
    <row r="702" spans="1:10" ht="16.5" thickBot="1" x14ac:dyDescent="0.3">
      <c r="A702" s="18">
        <v>2690</v>
      </c>
      <c r="B702" s="3" t="s">
        <v>30</v>
      </c>
      <c r="C702" s="3">
        <v>16</v>
      </c>
      <c r="D702" s="3" t="s">
        <v>179</v>
      </c>
      <c r="E702" s="3" t="s">
        <v>15</v>
      </c>
      <c r="F702" s="3" t="s">
        <v>930</v>
      </c>
      <c r="G702" s="3"/>
      <c r="H702" s="23" t="s">
        <v>1153</v>
      </c>
      <c r="I702" s="3" t="s">
        <v>240</v>
      </c>
      <c r="J702" s="3" t="s">
        <v>765</v>
      </c>
    </row>
    <row r="703" spans="1:10" ht="16.5" thickBot="1" x14ac:dyDescent="0.3">
      <c r="A703" s="18">
        <v>2691</v>
      </c>
      <c r="B703" s="3" t="s">
        <v>30</v>
      </c>
      <c r="C703" s="3">
        <v>15</v>
      </c>
      <c r="D703" s="3" t="s">
        <v>179</v>
      </c>
      <c r="E703" s="3" t="s">
        <v>24</v>
      </c>
      <c r="F703" s="3"/>
      <c r="G703" s="3"/>
      <c r="H703" s="23" t="s">
        <v>1154</v>
      </c>
      <c r="I703" s="3" t="s">
        <v>240</v>
      </c>
      <c r="J703" s="3" t="s">
        <v>1048</v>
      </c>
    </row>
    <row r="704" spans="1:10" ht="16.5" thickBot="1" x14ac:dyDescent="0.3">
      <c r="A704" s="18">
        <v>2696</v>
      </c>
      <c r="B704" s="3" t="s">
        <v>30</v>
      </c>
      <c r="C704" s="3">
        <v>13</v>
      </c>
      <c r="D704" s="3" t="s">
        <v>179</v>
      </c>
      <c r="E704" s="3" t="s">
        <v>19</v>
      </c>
      <c r="F704" s="3"/>
      <c r="G704" s="3"/>
      <c r="H704" s="23" t="s">
        <v>1155</v>
      </c>
      <c r="I704" s="3" t="s">
        <v>240</v>
      </c>
      <c r="J704" s="3" t="s">
        <v>1048</v>
      </c>
    </row>
    <row r="705" spans="1:10" ht="16.5" thickBot="1" x14ac:dyDescent="0.3">
      <c r="A705" s="18">
        <v>2698</v>
      </c>
      <c r="B705" s="3" t="s">
        <v>30</v>
      </c>
      <c r="C705" s="3">
        <v>14</v>
      </c>
      <c r="D705" s="3" t="s">
        <v>179</v>
      </c>
      <c r="E705" s="3" t="s">
        <v>15</v>
      </c>
      <c r="F705" s="3"/>
      <c r="G705" s="3"/>
      <c r="H705" s="3" t="s">
        <v>75</v>
      </c>
      <c r="I705" s="3" t="s">
        <v>75</v>
      </c>
      <c r="J705" s="3"/>
    </row>
    <row r="706" spans="1:10" ht="16.5" thickBot="1" x14ac:dyDescent="0.3">
      <c r="A706" s="18">
        <v>2700</v>
      </c>
      <c r="B706" s="3" t="s">
        <v>30</v>
      </c>
      <c r="C706" s="3">
        <v>12</v>
      </c>
      <c r="D706" s="3" t="s">
        <v>179</v>
      </c>
      <c r="E706" s="3" t="s">
        <v>15</v>
      </c>
      <c r="F706" s="3"/>
      <c r="G706" s="3"/>
      <c r="H706" s="3" t="s">
        <v>75</v>
      </c>
      <c r="I706" s="3" t="s">
        <v>75</v>
      </c>
      <c r="J706" s="3"/>
    </row>
    <row r="707" spans="1:10" ht="16.5" thickBot="1" x14ac:dyDescent="0.3">
      <c r="A707" s="18">
        <v>2704</v>
      </c>
      <c r="B707" s="3" t="s">
        <v>30</v>
      </c>
      <c r="C707" s="3">
        <v>15</v>
      </c>
      <c r="D707" s="3" t="s">
        <v>179</v>
      </c>
      <c r="E707" s="3" t="s">
        <v>19</v>
      </c>
      <c r="F707" s="3"/>
      <c r="G707" s="3"/>
      <c r="H707" s="23" t="s">
        <v>1157</v>
      </c>
      <c r="I707" s="3" t="s">
        <v>240</v>
      </c>
      <c r="J707" s="3" t="s">
        <v>1156</v>
      </c>
    </row>
    <row r="708" spans="1:10" ht="16.5" thickBot="1" x14ac:dyDescent="0.3">
      <c r="A708" s="18">
        <v>2705</v>
      </c>
      <c r="B708" s="3" t="s">
        <v>30</v>
      </c>
      <c r="C708" s="3">
        <v>14</v>
      </c>
      <c r="D708" s="3" t="s">
        <v>179</v>
      </c>
      <c r="E708" s="3" t="s">
        <v>24</v>
      </c>
      <c r="F708" s="3"/>
      <c r="G708" s="3"/>
      <c r="H708" s="23" t="s">
        <v>1158</v>
      </c>
      <c r="I708" s="3" t="s">
        <v>240</v>
      </c>
      <c r="J708" s="3" t="s">
        <v>1159</v>
      </c>
    </row>
    <row r="709" spans="1:10" ht="16.5" thickBot="1" x14ac:dyDescent="0.3">
      <c r="A709" s="18">
        <v>2712</v>
      </c>
      <c r="B709" s="3" t="s">
        <v>30</v>
      </c>
      <c r="C709" s="3">
        <v>12</v>
      </c>
      <c r="D709" s="3" t="s">
        <v>180</v>
      </c>
      <c r="E709" s="3" t="s">
        <v>19</v>
      </c>
      <c r="F709" s="3"/>
      <c r="G709" s="3"/>
      <c r="H709" s="23" t="s">
        <v>1160</v>
      </c>
      <c r="I709" s="3" t="s">
        <v>240</v>
      </c>
      <c r="J709" s="3" t="s">
        <v>357</v>
      </c>
    </row>
    <row r="710" spans="1:10" ht="16.5" thickBot="1" x14ac:dyDescent="0.3">
      <c r="A710" s="18">
        <v>2716</v>
      </c>
      <c r="B710" s="3" t="s">
        <v>30</v>
      </c>
      <c r="C710" s="3">
        <v>14</v>
      </c>
      <c r="D710" s="3" t="s">
        <v>180</v>
      </c>
      <c r="E710" s="3" t="s">
        <v>22</v>
      </c>
      <c r="F710" s="3"/>
      <c r="G710" s="3"/>
      <c r="H710" s="3" t="s">
        <v>75</v>
      </c>
      <c r="I710" s="3" t="s">
        <v>75</v>
      </c>
      <c r="J710" s="3" t="s">
        <v>1161</v>
      </c>
    </row>
    <row r="711" spans="1:10" ht="16.5" thickBot="1" x14ac:dyDescent="0.3">
      <c r="A711" s="18">
        <v>2718</v>
      </c>
      <c r="B711" s="3" t="s">
        <v>30</v>
      </c>
      <c r="C711" s="3">
        <v>12</v>
      </c>
      <c r="D711" s="3" t="s">
        <v>181</v>
      </c>
      <c r="E711" s="3" t="s">
        <v>24</v>
      </c>
      <c r="F711" s="3"/>
      <c r="G711" s="3"/>
      <c r="H711" s="23" t="s">
        <v>1162</v>
      </c>
      <c r="I711" s="3" t="s">
        <v>240</v>
      </c>
      <c r="J711" s="3" t="s">
        <v>1163</v>
      </c>
    </row>
    <row r="712" spans="1:10" ht="16.5" thickBot="1" x14ac:dyDescent="0.3">
      <c r="A712" s="18">
        <v>2723</v>
      </c>
      <c r="B712" s="3" t="s">
        <v>30</v>
      </c>
      <c r="C712" s="3">
        <v>11</v>
      </c>
      <c r="D712" s="3" t="s">
        <v>182</v>
      </c>
      <c r="E712" s="3" t="s">
        <v>22</v>
      </c>
      <c r="F712" s="3"/>
      <c r="G712" s="3"/>
      <c r="H712" s="23" t="s">
        <v>1164</v>
      </c>
      <c r="I712" s="3" t="s">
        <v>240</v>
      </c>
      <c r="J712" s="3" t="s">
        <v>357</v>
      </c>
    </row>
    <row r="713" spans="1:10" ht="16.5" thickBot="1" x14ac:dyDescent="0.3">
      <c r="A713" s="18">
        <v>2731</v>
      </c>
      <c r="B713" s="3" t="s">
        <v>30</v>
      </c>
      <c r="C713" s="3">
        <v>14</v>
      </c>
      <c r="D713" s="3" t="s">
        <v>183</v>
      </c>
      <c r="E713" s="3" t="s">
        <v>19</v>
      </c>
      <c r="F713" s="3"/>
      <c r="G713" s="3"/>
      <c r="H713" s="3" t="s">
        <v>208</v>
      </c>
      <c r="I713" s="3" t="s">
        <v>208</v>
      </c>
      <c r="J713" s="3"/>
    </row>
    <row r="714" spans="1:10" ht="16.5" thickBot="1" x14ac:dyDescent="0.3">
      <c r="A714" s="18">
        <v>2733</v>
      </c>
      <c r="B714" s="3" t="s">
        <v>30</v>
      </c>
      <c r="C714" s="3">
        <v>13</v>
      </c>
      <c r="D714" s="3" t="s">
        <v>183</v>
      </c>
      <c r="E714" s="3" t="s">
        <v>19</v>
      </c>
      <c r="F714" s="3" t="s">
        <v>930</v>
      </c>
      <c r="G714" s="3"/>
      <c r="H714" s="3" t="s">
        <v>206</v>
      </c>
      <c r="I714" s="26" t="s">
        <v>206</v>
      </c>
      <c r="J714" s="3" t="s">
        <v>1165</v>
      </c>
    </row>
    <row r="715" spans="1:10" ht="16.5" thickBot="1" x14ac:dyDescent="0.3">
      <c r="A715" s="18">
        <v>2736</v>
      </c>
      <c r="B715" s="3" t="s">
        <v>30</v>
      </c>
      <c r="C715" s="3">
        <v>15</v>
      </c>
      <c r="D715" s="3" t="s">
        <v>183</v>
      </c>
      <c r="E715" s="3" t="s">
        <v>24</v>
      </c>
      <c r="F715" s="3"/>
      <c r="G715" s="3"/>
      <c r="H715" s="23" t="s">
        <v>1167</v>
      </c>
      <c r="I715" s="3" t="s">
        <v>240</v>
      </c>
      <c r="J715" s="3" t="s">
        <v>1166</v>
      </c>
    </row>
    <row r="716" spans="1:10" ht="16.5" thickBot="1" x14ac:dyDescent="0.3">
      <c r="A716" s="18">
        <v>2739</v>
      </c>
      <c r="B716" s="3" t="s">
        <v>30</v>
      </c>
      <c r="C716" s="3">
        <v>14</v>
      </c>
      <c r="D716" s="3" t="s">
        <v>13</v>
      </c>
      <c r="E716" s="3" t="s">
        <v>15</v>
      </c>
      <c r="F716" s="3" t="s">
        <v>930</v>
      </c>
      <c r="G716" s="3"/>
      <c r="H716" s="23" t="s">
        <v>1169</v>
      </c>
      <c r="I716" s="3" t="s">
        <v>240</v>
      </c>
      <c r="J716" s="3" t="s">
        <v>1168</v>
      </c>
    </row>
    <row r="717" spans="1:10" ht="19.5" thickBot="1" x14ac:dyDescent="0.3">
      <c r="A717" s="18">
        <v>2746</v>
      </c>
      <c r="B717" s="3" t="s">
        <v>30</v>
      </c>
      <c r="C717" s="3" t="s">
        <v>184</v>
      </c>
      <c r="D717" s="3" t="s">
        <v>185</v>
      </c>
      <c r="E717" s="3" t="s">
        <v>19</v>
      </c>
      <c r="F717" s="3"/>
      <c r="G717" s="3"/>
      <c r="H717" s="23" t="s">
        <v>1171</v>
      </c>
      <c r="I717" s="3" t="s">
        <v>240</v>
      </c>
      <c r="J717" s="3" t="s">
        <v>1170</v>
      </c>
    </row>
    <row r="718" spans="1:10" ht="16.5" thickBot="1" x14ac:dyDescent="0.3">
      <c r="A718" s="18">
        <v>2764</v>
      </c>
      <c r="B718" s="3" t="s">
        <v>30</v>
      </c>
      <c r="C718" s="3">
        <v>13</v>
      </c>
      <c r="D718" s="3" t="s">
        <v>186</v>
      </c>
      <c r="E718" s="3" t="s">
        <v>15</v>
      </c>
      <c r="F718" s="3" t="s">
        <v>930</v>
      </c>
      <c r="G718" s="3"/>
      <c r="H718" s="3" t="s">
        <v>75</v>
      </c>
      <c r="I718" s="3" t="s">
        <v>75</v>
      </c>
      <c r="J718" s="3"/>
    </row>
    <row r="719" spans="1:10" ht="16.5" thickBot="1" x14ac:dyDescent="0.3">
      <c r="A719" s="18">
        <v>2772</v>
      </c>
      <c r="B719" s="3" t="s">
        <v>30</v>
      </c>
      <c r="C719" s="3">
        <v>13</v>
      </c>
      <c r="D719" s="3" t="s">
        <v>187</v>
      </c>
      <c r="E719" s="3" t="s">
        <v>19</v>
      </c>
      <c r="F719" s="3"/>
      <c r="G719" s="3"/>
      <c r="H719" s="23" t="s">
        <v>1173</v>
      </c>
      <c r="I719" s="3" t="s">
        <v>240</v>
      </c>
      <c r="J719" s="3" t="s">
        <v>1172</v>
      </c>
    </row>
    <row r="720" spans="1:10" ht="16.5" thickBot="1" x14ac:dyDescent="0.3">
      <c r="A720" s="18">
        <v>2774</v>
      </c>
      <c r="B720" s="3" t="s">
        <v>30</v>
      </c>
      <c r="C720" s="3">
        <v>13</v>
      </c>
      <c r="D720" s="3" t="s">
        <v>187</v>
      </c>
      <c r="E720" s="3" t="s">
        <v>24</v>
      </c>
      <c r="F720" s="3"/>
      <c r="G720" s="3"/>
      <c r="H720" s="23" t="s">
        <v>1174</v>
      </c>
      <c r="I720" s="3" t="s">
        <v>240</v>
      </c>
      <c r="J720" s="3" t="s">
        <v>1175</v>
      </c>
    </row>
    <row r="721" spans="1:10" ht="16.5" thickBot="1" x14ac:dyDescent="0.3">
      <c r="A721" s="18">
        <v>2776</v>
      </c>
      <c r="B721" s="3" t="s">
        <v>30</v>
      </c>
      <c r="C721" s="3">
        <v>17</v>
      </c>
      <c r="D721" s="3" t="s">
        <v>188</v>
      </c>
      <c r="E721" s="3" t="s">
        <v>22</v>
      </c>
      <c r="F721" s="3" t="s">
        <v>5</v>
      </c>
      <c r="G721" s="3"/>
      <c r="H721" s="3" t="s">
        <v>208</v>
      </c>
      <c r="I721" s="3" t="s">
        <v>208</v>
      </c>
      <c r="J721" s="3"/>
    </row>
    <row r="722" spans="1:10" ht="16.5" thickBot="1" x14ac:dyDescent="0.3">
      <c r="A722" s="18">
        <v>2777</v>
      </c>
      <c r="B722" s="3" t="s">
        <v>30</v>
      </c>
      <c r="C722" s="3">
        <v>14</v>
      </c>
      <c r="D722" s="3" t="s">
        <v>189</v>
      </c>
      <c r="E722" s="3" t="s">
        <v>19</v>
      </c>
      <c r="F722" s="3"/>
      <c r="G722" s="3"/>
      <c r="H722" s="23" t="s">
        <v>1176</v>
      </c>
      <c r="I722" s="3" t="s">
        <v>240</v>
      </c>
      <c r="J722" s="3" t="s">
        <v>357</v>
      </c>
    </row>
    <row r="723" spans="1:10" ht="16.5" thickBot="1" x14ac:dyDescent="0.3">
      <c r="A723" s="18">
        <v>2799</v>
      </c>
      <c r="B723" s="3" t="s">
        <v>30</v>
      </c>
      <c r="C723" s="3">
        <v>14</v>
      </c>
      <c r="D723" s="3" t="s">
        <v>29</v>
      </c>
      <c r="E723" s="3" t="s">
        <v>19</v>
      </c>
      <c r="F723" s="3"/>
      <c r="G723" s="3"/>
      <c r="H723" s="3" t="s">
        <v>208</v>
      </c>
      <c r="I723" s="3" t="s">
        <v>208</v>
      </c>
      <c r="J723" s="3"/>
    </row>
    <row r="724" spans="1:10" ht="16.5" thickBot="1" x14ac:dyDescent="0.3">
      <c r="A724" s="18">
        <v>2803</v>
      </c>
      <c r="B724" s="3" t="s">
        <v>30</v>
      </c>
      <c r="C724" s="3">
        <v>14</v>
      </c>
      <c r="D724" s="3" t="s">
        <v>190</v>
      </c>
      <c r="E724" s="3" t="s">
        <v>24</v>
      </c>
      <c r="F724" s="3"/>
      <c r="G724" s="3"/>
      <c r="H724" s="3" t="s">
        <v>208</v>
      </c>
      <c r="I724" s="3" t="s">
        <v>208</v>
      </c>
      <c r="J724" s="3"/>
    </row>
    <row r="725" spans="1:10" ht="16.5" thickBot="1" x14ac:dyDescent="0.3">
      <c r="A725" s="18">
        <v>2805</v>
      </c>
      <c r="B725" s="3" t="s">
        <v>30</v>
      </c>
      <c r="C725" s="3">
        <v>12</v>
      </c>
      <c r="D725" s="3" t="s">
        <v>191</v>
      </c>
      <c r="E725" s="3" t="s">
        <v>19</v>
      </c>
      <c r="F725" s="3"/>
      <c r="G725" s="3"/>
      <c r="H725" s="3" t="s">
        <v>75</v>
      </c>
      <c r="I725" s="3" t="s">
        <v>75</v>
      </c>
      <c r="J725" s="3"/>
    </row>
    <row r="726" spans="1:10" ht="16.5" thickBot="1" x14ac:dyDescent="0.3">
      <c r="A726" s="18">
        <v>2807</v>
      </c>
      <c r="B726" s="3" t="s">
        <v>30</v>
      </c>
      <c r="C726" s="3">
        <v>13</v>
      </c>
      <c r="D726" s="3" t="s">
        <v>192</v>
      </c>
      <c r="E726" s="3" t="s">
        <v>15</v>
      </c>
      <c r="F726" s="3"/>
      <c r="G726" s="3"/>
      <c r="H726" s="3" t="s">
        <v>208</v>
      </c>
      <c r="I726" s="3" t="s">
        <v>208</v>
      </c>
      <c r="J726" s="3"/>
    </row>
    <row r="727" spans="1:10" ht="16.5" thickBot="1" x14ac:dyDescent="0.3">
      <c r="A727" s="18">
        <v>2816</v>
      </c>
      <c r="B727" s="3" t="s">
        <v>30</v>
      </c>
      <c r="C727" s="3">
        <v>15</v>
      </c>
      <c r="D727" s="3" t="s">
        <v>31</v>
      </c>
      <c r="E727" s="3" t="s">
        <v>19</v>
      </c>
      <c r="F727" s="3"/>
      <c r="G727" s="3"/>
      <c r="H727" s="23" t="s">
        <v>1178</v>
      </c>
      <c r="I727" s="3" t="s">
        <v>240</v>
      </c>
      <c r="J727" s="3" t="s">
        <v>1177</v>
      </c>
    </row>
    <row r="728" spans="1:10" ht="16.5" thickBot="1" x14ac:dyDescent="0.3">
      <c r="A728" s="18">
        <v>2817</v>
      </c>
      <c r="B728" s="3" t="s">
        <v>30</v>
      </c>
      <c r="C728" s="3">
        <v>12</v>
      </c>
      <c r="D728" s="3" t="s">
        <v>31</v>
      </c>
      <c r="E728" s="3" t="s">
        <v>15</v>
      </c>
      <c r="F728" s="3" t="s">
        <v>928</v>
      </c>
      <c r="G728" s="3"/>
      <c r="H728" s="23" t="s">
        <v>1179</v>
      </c>
      <c r="I728" s="3" t="s">
        <v>240</v>
      </c>
      <c r="J728" s="3" t="s">
        <v>1180</v>
      </c>
    </row>
    <row r="729" spans="1:10" ht="16.5" thickBot="1" x14ac:dyDescent="0.3">
      <c r="A729" s="18">
        <v>2820</v>
      </c>
      <c r="B729" s="3" t="s">
        <v>30</v>
      </c>
      <c r="C729" s="3">
        <v>14</v>
      </c>
      <c r="D729" s="3" t="s">
        <v>14</v>
      </c>
      <c r="E729" s="3" t="s">
        <v>15</v>
      </c>
      <c r="F729" s="3"/>
      <c r="G729" s="3"/>
      <c r="H729" s="3" t="s">
        <v>75</v>
      </c>
      <c r="I729" s="3" t="s">
        <v>75</v>
      </c>
      <c r="J729" s="3" t="s">
        <v>357</v>
      </c>
    </row>
    <row r="730" spans="1:10" ht="16.5" thickBot="1" x14ac:dyDescent="0.3">
      <c r="A730" s="18">
        <v>2830</v>
      </c>
      <c r="B730" s="3" t="s">
        <v>30</v>
      </c>
      <c r="C730" s="3">
        <v>14</v>
      </c>
      <c r="D730" s="3" t="s">
        <v>105</v>
      </c>
      <c r="E730" s="3" t="s">
        <v>15</v>
      </c>
      <c r="F730" s="3"/>
      <c r="G730" s="3"/>
      <c r="H730" s="3" t="s">
        <v>75</v>
      </c>
      <c r="I730" s="3" t="s">
        <v>75</v>
      </c>
      <c r="J730" s="3"/>
    </row>
    <row r="731" spans="1:10" ht="16.5" thickBot="1" x14ac:dyDescent="0.3">
      <c r="A731" s="18">
        <v>2834</v>
      </c>
      <c r="B731" s="3" t="s">
        <v>30</v>
      </c>
      <c r="C731" s="3">
        <v>13</v>
      </c>
      <c r="D731" s="3" t="s">
        <v>119</v>
      </c>
      <c r="E731" s="3" t="s">
        <v>15</v>
      </c>
      <c r="F731" s="3"/>
      <c r="G731" s="3"/>
      <c r="H731" s="3" t="s">
        <v>75</v>
      </c>
      <c r="I731" s="3" t="s">
        <v>75</v>
      </c>
      <c r="J731" s="3"/>
    </row>
    <row r="732" spans="1:10" ht="16.5" thickBot="1" x14ac:dyDescent="0.3">
      <c r="A732" s="18">
        <v>2839</v>
      </c>
      <c r="B732" s="3" t="s">
        <v>30</v>
      </c>
      <c r="C732" s="3">
        <v>16</v>
      </c>
      <c r="D732" s="3" t="s">
        <v>13</v>
      </c>
      <c r="E732" s="3" t="s">
        <v>15</v>
      </c>
      <c r="F732" s="3"/>
      <c r="G732" s="3"/>
      <c r="H732" s="3" t="s">
        <v>75</v>
      </c>
      <c r="I732" s="3" t="s">
        <v>75</v>
      </c>
      <c r="J732" s="3"/>
    </row>
    <row r="733" spans="1:10" ht="16.5" thickBot="1" x14ac:dyDescent="0.3">
      <c r="A733" s="18">
        <v>2840</v>
      </c>
      <c r="B733" s="3" t="s">
        <v>30</v>
      </c>
      <c r="C733" s="3">
        <v>16</v>
      </c>
      <c r="D733" s="3" t="s">
        <v>185</v>
      </c>
      <c r="E733" s="3" t="s">
        <v>15</v>
      </c>
      <c r="F733" s="3"/>
      <c r="G733" s="3"/>
      <c r="H733" s="3" t="s">
        <v>208</v>
      </c>
      <c r="I733" s="3" t="s">
        <v>208</v>
      </c>
      <c r="J733" s="3"/>
    </row>
    <row r="734" spans="1:10" ht="16.5" thickBot="1" x14ac:dyDescent="0.3">
      <c r="A734" s="18">
        <v>2849</v>
      </c>
      <c r="B734" s="3" t="s">
        <v>30</v>
      </c>
      <c r="C734" s="3">
        <v>14</v>
      </c>
      <c r="D734" s="3" t="s">
        <v>193</v>
      </c>
      <c r="E734" s="3" t="s">
        <v>22</v>
      </c>
      <c r="F734" s="3"/>
      <c r="G734" s="3"/>
      <c r="H734" s="3" t="s">
        <v>208</v>
      </c>
      <c r="I734" s="3" t="s">
        <v>208</v>
      </c>
      <c r="J734" s="3"/>
    </row>
    <row r="735" spans="1:10" ht="16.5" thickBot="1" x14ac:dyDescent="0.3">
      <c r="A735" s="18">
        <v>2852</v>
      </c>
      <c r="B735" s="3" t="s">
        <v>30</v>
      </c>
      <c r="C735" s="3">
        <v>13</v>
      </c>
      <c r="D735" s="3" t="s">
        <v>169</v>
      </c>
      <c r="E735" s="3" t="s">
        <v>95</v>
      </c>
      <c r="F735" s="3"/>
      <c r="G735" s="3"/>
      <c r="H735" s="3" t="s">
        <v>75</v>
      </c>
      <c r="I735" s="3" t="s">
        <v>75</v>
      </c>
      <c r="J735" s="3"/>
    </row>
    <row r="736" spans="1:10" ht="16.5" thickBot="1" x14ac:dyDescent="0.3">
      <c r="A736" s="18">
        <v>2853</v>
      </c>
      <c r="B736" s="3" t="s">
        <v>30</v>
      </c>
      <c r="C736" s="3">
        <v>10</v>
      </c>
      <c r="D736" s="3" t="s">
        <v>194</v>
      </c>
      <c r="E736" s="3" t="s">
        <v>19</v>
      </c>
      <c r="F736" s="3"/>
      <c r="G736" s="3"/>
      <c r="H736" s="3" t="s">
        <v>208</v>
      </c>
      <c r="I736" s="3" t="s">
        <v>208</v>
      </c>
      <c r="J736" s="3"/>
    </row>
    <row r="737" spans="1:10" ht="16.5" thickBot="1" x14ac:dyDescent="0.3">
      <c r="A737" s="18">
        <v>2865</v>
      </c>
      <c r="B737" s="3" t="s">
        <v>30</v>
      </c>
      <c r="C737" s="3">
        <v>12</v>
      </c>
      <c r="D737" s="3" t="s">
        <v>195</v>
      </c>
      <c r="E737" s="3" t="s">
        <v>19</v>
      </c>
      <c r="F737" s="3"/>
      <c r="G737" s="3"/>
      <c r="H737" s="23" t="s">
        <v>1181</v>
      </c>
      <c r="I737" s="3" t="s">
        <v>240</v>
      </c>
      <c r="J737" s="3" t="s">
        <v>400</v>
      </c>
    </row>
    <row r="738" spans="1:10" ht="16.5" thickBot="1" x14ac:dyDescent="0.3">
      <c r="A738" s="18">
        <v>2874</v>
      </c>
      <c r="B738" s="3" t="s">
        <v>30</v>
      </c>
      <c r="C738" s="3">
        <v>14</v>
      </c>
      <c r="D738" s="3" t="s">
        <v>119</v>
      </c>
      <c r="E738" s="3" t="s">
        <v>24</v>
      </c>
      <c r="F738" s="3"/>
      <c r="G738" s="3"/>
      <c r="H738" s="3" t="s">
        <v>208</v>
      </c>
      <c r="I738" s="3" t="s">
        <v>208</v>
      </c>
      <c r="J738" s="3"/>
    </row>
    <row r="739" spans="1:10" ht="16.5" thickBot="1" x14ac:dyDescent="0.3">
      <c r="A739" s="18">
        <v>2892</v>
      </c>
      <c r="B739" s="3" t="s">
        <v>30</v>
      </c>
      <c r="C739" s="3">
        <v>17</v>
      </c>
      <c r="D739" s="3" t="s">
        <v>96</v>
      </c>
      <c r="E739" s="3" t="s">
        <v>19</v>
      </c>
      <c r="F739" s="3"/>
      <c r="G739" s="3"/>
      <c r="H739" s="23" t="s">
        <v>1182</v>
      </c>
      <c r="I739" s="3" t="s">
        <v>240</v>
      </c>
      <c r="J739" s="3" t="s">
        <v>357</v>
      </c>
    </row>
    <row r="740" spans="1:10" ht="16.5" thickBot="1" x14ac:dyDescent="0.3">
      <c r="A740" s="18">
        <v>2893</v>
      </c>
      <c r="B740" s="3" t="s">
        <v>30</v>
      </c>
      <c r="C740" s="3">
        <v>13</v>
      </c>
      <c r="D740" s="3" t="s">
        <v>96</v>
      </c>
      <c r="E740" s="3" t="s">
        <v>15</v>
      </c>
      <c r="F740" s="3"/>
      <c r="G740" s="3"/>
      <c r="H740" s="3" t="s">
        <v>208</v>
      </c>
      <c r="I740" s="3" t="s">
        <v>208</v>
      </c>
      <c r="J740" s="3" t="s">
        <v>1183</v>
      </c>
    </row>
    <row r="741" spans="1:10" ht="16.5" thickBot="1" x14ac:dyDescent="0.3">
      <c r="A741" s="18">
        <v>2899</v>
      </c>
      <c r="B741" s="3" t="s">
        <v>30</v>
      </c>
      <c r="C741" s="3">
        <v>14</v>
      </c>
      <c r="D741" s="3" t="s">
        <v>13</v>
      </c>
      <c r="E741" s="3" t="s">
        <v>15</v>
      </c>
      <c r="F741" s="3" t="s">
        <v>930</v>
      </c>
      <c r="G741" s="3"/>
      <c r="H741" s="23" t="s">
        <v>1184</v>
      </c>
      <c r="I741" s="3" t="s">
        <v>240</v>
      </c>
      <c r="J741" s="3" t="s">
        <v>444</v>
      </c>
    </row>
    <row r="742" spans="1:10" ht="16.5" thickBot="1" x14ac:dyDescent="0.3">
      <c r="A742" s="18">
        <v>2903</v>
      </c>
      <c r="B742" s="3" t="s">
        <v>30</v>
      </c>
      <c r="C742" s="3">
        <v>12</v>
      </c>
      <c r="D742" s="3" t="s">
        <v>196</v>
      </c>
      <c r="E742" s="3" t="s">
        <v>19</v>
      </c>
      <c r="F742" s="3"/>
      <c r="G742" s="3"/>
      <c r="H742" s="3" t="s">
        <v>208</v>
      </c>
      <c r="I742" s="3" t="s">
        <v>208</v>
      </c>
      <c r="J742" s="3"/>
    </row>
    <row r="743" spans="1:10" ht="16.5" thickBot="1" x14ac:dyDescent="0.3">
      <c r="A743" s="18">
        <v>2909</v>
      </c>
      <c r="B743" s="3" t="s">
        <v>30</v>
      </c>
      <c r="C743" s="3">
        <v>16</v>
      </c>
      <c r="D743" s="3" t="s">
        <v>105</v>
      </c>
      <c r="E743" s="3" t="s">
        <v>9</v>
      </c>
      <c r="F743" s="3"/>
      <c r="G743" s="3"/>
      <c r="H743" s="23" t="s">
        <v>1185</v>
      </c>
      <c r="I743" s="3" t="s">
        <v>240</v>
      </c>
      <c r="J743" s="3" t="s">
        <v>357</v>
      </c>
    </row>
    <row r="744" spans="1:10" ht="16.5" thickBot="1" x14ac:dyDescent="0.3">
      <c r="A744" s="18">
        <v>2910</v>
      </c>
      <c r="B744" s="3" t="s">
        <v>30</v>
      </c>
      <c r="C744" s="3">
        <v>16</v>
      </c>
      <c r="D744" s="3" t="s">
        <v>105</v>
      </c>
      <c r="E744" s="3" t="s">
        <v>95</v>
      </c>
      <c r="F744" s="3"/>
      <c r="G744" s="3"/>
      <c r="H744" s="3" t="s">
        <v>208</v>
      </c>
      <c r="I744" s="3" t="s">
        <v>208</v>
      </c>
      <c r="J744" s="3"/>
    </row>
    <row r="745" spans="1:10" ht="16.5" thickBot="1" x14ac:dyDescent="0.3">
      <c r="A745" s="18">
        <v>2918</v>
      </c>
      <c r="B745" s="3" t="s">
        <v>30</v>
      </c>
      <c r="C745" s="3">
        <v>13</v>
      </c>
      <c r="D745" s="3" t="s">
        <v>197</v>
      </c>
      <c r="E745" s="3" t="s">
        <v>22</v>
      </c>
      <c r="F745" s="3"/>
      <c r="G745" s="3"/>
      <c r="H745" s="23" t="s">
        <v>1186</v>
      </c>
      <c r="I745" s="3" t="s">
        <v>240</v>
      </c>
      <c r="J745" s="3" t="s">
        <v>1048</v>
      </c>
    </row>
    <row r="746" spans="1:10" ht="16.5" thickBot="1" x14ac:dyDescent="0.3">
      <c r="A746" s="18">
        <v>2926</v>
      </c>
      <c r="B746" s="3" t="s">
        <v>30</v>
      </c>
      <c r="C746" s="3">
        <v>16</v>
      </c>
      <c r="D746" s="3" t="s">
        <v>138</v>
      </c>
      <c r="E746" s="3" t="s">
        <v>22</v>
      </c>
      <c r="F746" s="3"/>
      <c r="G746" s="3"/>
      <c r="H746" s="3" t="s">
        <v>75</v>
      </c>
      <c r="I746" s="3" t="s">
        <v>75</v>
      </c>
      <c r="J746" s="3" t="s">
        <v>1048</v>
      </c>
    </row>
    <row r="747" spans="1:10" ht="16.5" thickBot="1" x14ac:dyDescent="0.3">
      <c r="A747" s="18">
        <v>2936</v>
      </c>
      <c r="B747" s="3" t="s">
        <v>30</v>
      </c>
      <c r="C747" s="3">
        <v>13</v>
      </c>
      <c r="D747" s="3" t="s">
        <v>25</v>
      </c>
      <c r="E747" s="3" t="s">
        <v>15</v>
      </c>
      <c r="F747" s="3" t="s">
        <v>930</v>
      </c>
      <c r="G747" s="3"/>
      <c r="H747" s="23" t="s">
        <v>1203</v>
      </c>
      <c r="I747" s="3" t="s">
        <v>240</v>
      </c>
      <c r="J747" s="3" t="s">
        <v>1187</v>
      </c>
    </row>
    <row r="749" spans="1:10" x14ac:dyDescent="0.25">
      <c r="A749" s="20" t="s">
        <v>268</v>
      </c>
    </row>
    <row r="751" spans="1:10" x14ac:dyDescent="0.25">
      <c r="A751" s="19" t="s">
        <v>261</v>
      </c>
    </row>
    <row r="752" spans="1:10" x14ac:dyDescent="0.25">
      <c r="A752" s="19" t="s">
        <v>1210</v>
      </c>
    </row>
    <row r="753" spans="1:10" x14ac:dyDescent="0.25">
      <c r="A753" s="19" t="s">
        <v>262</v>
      </c>
    </row>
    <row r="754" spans="1:10" x14ac:dyDescent="0.25">
      <c r="A754" s="19" t="s">
        <v>263</v>
      </c>
    </row>
    <row r="755" spans="1:10" x14ac:dyDescent="0.25">
      <c r="A755" s="19" t="s">
        <v>931</v>
      </c>
    </row>
    <row r="756" spans="1:10" x14ac:dyDescent="0.25">
      <c r="A756" s="19" t="s">
        <v>265</v>
      </c>
    </row>
    <row r="757" spans="1:10" x14ac:dyDescent="0.25">
      <c r="A757" s="19" t="s">
        <v>266</v>
      </c>
    </row>
    <row r="758" spans="1:10" x14ac:dyDescent="0.25">
      <c r="B758" s="2" t="s">
        <v>267</v>
      </c>
    </row>
    <row r="759" spans="1:10" x14ac:dyDescent="0.25">
      <c r="A759" s="19" t="s">
        <v>310</v>
      </c>
    </row>
    <row r="760" spans="1:10" x14ac:dyDescent="0.25">
      <c r="B760" s="2" t="s">
        <v>272</v>
      </c>
    </row>
    <row r="763" spans="1:10" x14ac:dyDescent="0.25">
      <c r="A763" s="20" t="s">
        <v>260</v>
      </c>
    </row>
    <row r="764" spans="1:10" x14ac:dyDescent="0.25">
      <c r="A764" s="20"/>
    </row>
    <row r="765" spans="1:10" x14ac:dyDescent="0.25">
      <c r="A765" s="19" t="s">
        <v>1209</v>
      </c>
      <c r="D765" s="2">
        <f>COUNTIF($I$6:$I$747,"θεος")</f>
        <v>563</v>
      </c>
    </row>
    <row r="766" spans="1:10" x14ac:dyDescent="0.25">
      <c r="A766" s="19" t="s">
        <v>311</v>
      </c>
      <c r="D766" s="2">
        <f>COUNTIF($I$6:$I$747,"ο θεος")</f>
        <v>8</v>
      </c>
      <c r="E766" s="2" t="s">
        <v>1206</v>
      </c>
    </row>
    <row r="767" spans="1:10" x14ac:dyDescent="0.25">
      <c r="A767" s="19" t="s">
        <v>269</v>
      </c>
      <c r="D767" s="2">
        <f>COUNTIF($I$6:$I$747,"ος")</f>
        <v>7</v>
      </c>
      <c r="E767" s="2" t="s">
        <v>575</v>
      </c>
    </row>
    <row r="768" spans="1:10" x14ac:dyDescent="0.25">
      <c r="A768" s="19" t="s">
        <v>270</v>
      </c>
      <c r="C768" s="7"/>
      <c r="D768" s="2">
        <f>COUNTIF($I$6:$I$747,"ο")</f>
        <v>1</v>
      </c>
      <c r="E768" s="2" t="s">
        <v>1205</v>
      </c>
      <c r="G768" s="7"/>
      <c r="I768" s="7"/>
      <c r="J768" s="8"/>
    </row>
    <row r="769" spans="1:10" x14ac:dyDescent="0.25">
      <c r="A769" s="19" t="s">
        <v>271</v>
      </c>
      <c r="C769" s="7"/>
      <c r="D769" s="2">
        <f>COUNTIF($I$6:$I$747,"ος θεος")</f>
        <v>1</v>
      </c>
      <c r="E769" s="2" t="s">
        <v>1204</v>
      </c>
      <c r="G769" s="7"/>
      <c r="I769" s="7"/>
      <c r="J769" s="8"/>
    </row>
    <row r="770" spans="1:10" x14ac:dyDescent="0.25">
      <c r="A770" s="19" t="s">
        <v>234</v>
      </c>
      <c r="D770" s="2">
        <f>COUNTIF($I$6:$I$747,"ambiguous")</f>
        <v>5</v>
      </c>
      <c r="E770" s="2" t="s">
        <v>1138</v>
      </c>
      <c r="G770" s="7"/>
      <c r="I770" s="7"/>
      <c r="J770" s="14"/>
    </row>
    <row r="771" spans="1:10" x14ac:dyDescent="0.25">
      <c r="A771" s="19" t="s">
        <v>1188</v>
      </c>
      <c r="D771" s="2">
        <f>COUNTIF($I$6:$I$747,"lacuna")</f>
        <v>96</v>
      </c>
      <c r="G771" s="7"/>
      <c r="I771" s="7"/>
      <c r="J771" s="14"/>
    </row>
    <row r="772" spans="1:10" x14ac:dyDescent="0.25">
      <c r="A772" s="19" t="s">
        <v>209</v>
      </c>
      <c r="D772" s="2">
        <f>COUNTIF($I$6:$I$747,"no image")</f>
        <v>53</v>
      </c>
      <c r="J772" s="14"/>
    </row>
    <row r="773" spans="1:10" x14ac:dyDescent="0.25">
      <c r="A773" s="19" t="s">
        <v>210</v>
      </c>
      <c r="D773" s="2">
        <f>COUNTIF($I$6:$I$747,"illegible")</f>
        <v>5</v>
      </c>
      <c r="E773" s="2" t="s">
        <v>1207</v>
      </c>
      <c r="G773" s="7"/>
      <c r="I773" s="7"/>
      <c r="J773" s="16"/>
    </row>
    <row r="774" spans="1:10" x14ac:dyDescent="0.25">
      <c r="A774" s="19" t="s">
        <v>211</v>
      </c>
      <c r="D774" s="2">
        <f>COUNTIF($I$6:$I$747,"not identified")</f>
        <v>3</v>
      </c>
      <c r="E774" s="2" t="s">
        <v>1208</v>
      </c>
      <c r="G774" s="7"/>
      <c r="I774" s="7"/>
      <c r="J774" s="14"/>
    </row>
    <row r="775" spans="1:10" x14ac:dyDescent="0.25">
      <c r="A775" s="19" t="s">
        <v>207</v>
      </c>
      <c r="C775" s="7"/>
      <c r="D775" s="2">
        <f>SUM(D765:D774)</f>
        <v>742</v>
      </c>
      <c r="J775" s="14"/>
    </row>
    <row r="776" spans="1:10" x14ac:dyDescent="0.25">
      <c r="A776" s="19" t="s">
        <v>523</v>
      </c>
      <c r="C776" s="7"/>
      <c r="D776" s="7">
        <f>COUNTA($A$6:$A$747)</f>
        <v>742</v>
      </c>
      <c r="G776" s="7"/>
      <c r="I776" s="7"/>
      <c r="J776" s="16"/>
    </row>
    <row r="777" spans="1:10" x14ac:dyDescent="0.25">
      <c r="C777" s="7"/>
      <c r="D777" s="8"/>
      <c r="G777" s="7"/>
      <c r="I777" s="7"/>
      <c r="J777" s="16"/>
    </row>
    <row r="778" spans="1:10" ht="17.25" x14ac:dyDescent="0.25">
      <c r="A778" s="19" t="s">
        <v>1189</v>
      </c>
      <c r="C778" s="7"/>
      <c r="D778" s="2">
        <f>COUNTIFS($I$6:$I$747,"θεος",$C$2:$C$743,"&lt;=15")</f>
        <v>527</v>
      </c>
      <c r="G778" s="7"/>
      <c r="I778" s="7"/>
      <c r="J778" s="14"/>
    </row>
    <row r="779" spans="1:10" ht="17.25" x14ac:dyDescent="0.25">
      <c r="A779" s="19" t="s">
        <v>1190</v>
      </c>
      <c r="D779" s="2">
        <f>COUNTIFS($I$6:$I$747,"θεος",$C$2:$C$743,"&lt;=10")</f>
        <v>48</v>
      </c>
      <c r="J779" s="14"/>
    </row>
    <row r="780" spans="1:10" x14ac:dyDescent="0.25">
      <c r="C780" s="7"/>
      <c r="G780" s="7"/>
      <c r="I780" s="7"/>
      <c r="J780" s="16"/>
    </row>
    <row r="781" spans="1:10" x14ac:dyDescent="0.25">
      <c r="A781" s="28" t="s">
        <v>239</v>
      </c>
      <c r="C781" s="7"/>
      <c r="D781" s="16"/>
      <c r="G781" s="7"/>
      <c r="I781" s="7"/>
      <c r="J781" s="16"/>
    </row>
    <row r="782" spans="1:10" x14ac:dyDescent="0.25">
      <c r="A782" s="19" t="s">
        <v>1197</v>
      </c>
      <c r="C782" s="7"/>
      <c r="D782" s="15" t="s">
        <v>1202</v>
      </c>
      <c r="G782" s="7"/>
      <c r="I782" s="7"/>
      <c r="J782" s="15"/>
    </row>
    <row r="783" spans="1:10" x14ac:dyDescent="0.25">
      <c r="A783" s="19" t="s">
        <v>1194</v>
      </c>
      <c r="C783" s="7"/>
      <c r="D783" s="15" t="s">
        <v>1199</v>
      </c>
      <c r="G783" s="7"/>
      <c r="I783" s="7"/>
      <c r="J783" s="15"/>
    </row>
    <row r="784" spans="1:10" x14ac:dyDescent="0.25">
      <c r="A784" s="19" t="s">
        <v>1191</v>
      </c>
      <c r="D784" s="14" t="s">
        <v>1201</v>
      </c>
      <c r="J784" s="14"/>
    </row>
    <row r="785" spans="1:13" x14ac:dyDescent="0.25">
      <c r="A785" s="19" t="s">
        <v>1192</v>
      </c>
      <c r="C785" s="7"/>
      <c r="D785" s="16" t="s">
        <v>1198</v>
      </c>
      <c r="G785" s="7"/>
      <c r="I785" s="7"/>
      <c r="J785" s="16"/>
    </row>
    <row r="786" spans="1:13" x14ac:dyDescent="0.25">
      <c r="A786" s="19" t="s">
        <v>1193</v>
      </c>
      <c r="C786" s="7"/>
      <c r="D786" s="16" t="s">
        <v>1198</v>
      </c>
      <c r="G786" s="7"/>
      <c r="I786" s="7"/>
      <c r="J786" s="16"/>
    </row>
    <row r="787" spans="1:13" x14ac:dyDescent="0.25">
      <c r="A787" s="19" t="s">
        <v>1195</v>
      </c>
      <c r="C787" s="7"/>
      <c r="D787" s="14" t="s">
        <v>1200</v>
      </c>
      <c r="G787" s="7"/>
      <c r="I787" s="7"/>
      <c r="J787" s="14"/>
    </row>
    <row r="788" spans="1:13" x14ac:dyDescent="0.25">
      <c r="A788" s="19" t="s">
        <v>1196</v>
      </c>
      <c r="D788" s="14" t="s">
        <v>1201</v>
      </c>
    </row>
    <row r="789" spans="1:13" x14ac:dyDescent="0.25">
      <c r="C789" s="7"/>
      <c r="D789" s="16"/>
      <c r="G789" s="7"/>
      <c r="I789" s="7"/>
      <c r="J789" s="8"/>
    </row>
    <row r="790" spans="1:13" x14ac:dyDescent="0.25">
      <c r="C790" s="7"/>
      <c r="D790" s="16"/>
      <c r="G790" s="7"/>
      <c r="I790" s="7"/>
      <c r="J790" s="8"/>
    </row>
    <row r="791" spans="1:13" x14ac:dyDescent="0.25">
      <c r="C791" s="7"/>
      <c r="D791" s="14"/>
      <c r="G791" s="7"/>
      <c r="I791" s="7"/>
      <c r="J791" s="13"/>
    </row>
    <row r="792" spans="1:13" x14ac:dyDescent="0.25">
      <c r="D792" s="14"/>
    </row>
    <row r="793" spans="1:13" x14ac:dyDescent="0.25">
      <c r="C793" s="7"/>
      <c r="D793" s="16"/>
      <c r="G793" s="7"/>
      <c r="I793" s="7"/>
      <c r="J793" s="8"/>
    </row>
    <row r="794" spans="1:13" x14ac:dyDescent="0.25">
      <c r="C794" s="7"/>
      <c r="D794" s="16"/>
      <c r="G794" s="7"/>
      <c r="I794" s="7"/>
      <c r="J794" s="8"/>
    </row>
    <row r="795" spans="1:13" x14ac:dyDescent="0.25">
      <c r="C795" s="7"/>
      <c r="D795" s="15"/>
      <c r="G795" s="7"/>
      <c r="I795" s="7"/>
      <c r="J795" s="15"/>
    </row>
    <row r="796" spans="1:13" x14ac:dyDescent="0.25">
      <c r="D796" s="14"/>
    </row>
    <row r="797" spans="1:13" x14ac:dyDescent="0.25">
      <c r="C797" s="7"/>
      <c r="D797" s="8"/>
      <c r="G797" s="7"/>
      <c r="I797" s="7"/>
      <c r="J797" s="8"/>
      <c r="L797" s="7"/>
    </row>
    <row r="798" spans="1:13" x14ac:dyDescent="0.25">
      <c r="C798" s="7"/>
      <c r="D798" s="8"/>
      <c r="G798" s="7"/>
      <c r="I798" s="7"/>
      <c r="J798" s="8"/>
      <c r="L798" s="7"/>
    </row>
    <row r="799" spans="1:13" x14ac:dyDescent="0.25">
      <c r="C799" s="7"/>
      <c r="D799" s="13"/>
      <c r="G799" s="7"/>
      <c r="I799" s="7"/>
      <c r="J799" s="9"/>
      <c r="M799" s="9"/>
    </row>
    <row r="800" spans="1:13" x14ac:dyDescent="0.25">
      <c r="D800" s="14"/>
    </row>
    <row r="801" spans="3:10" x14ac:dyDescent="0.25">
      <c r="C801" s="7"/>
      <c r="D801" s="16"/>
      <c r="G801" s="7"/>
      <c r="I801" s="7"/>
    </row>
    <row r="802" spans="3:10" x14ac:dyDescent="0.25">
      <c r="C802" s="7"/>
      <c r="D802" s="16"/>
    </row>
    <row r="803" spans="3:10" x14ac:dyDescent="0.25">
      <c r="C803" s="7"/>
      <c r="D803" s="14"/>
    </row>
    <row r="804" spans="3:10" x14ac:dyDescent="0.25">
      <c r="D804" s="14"/>
      <c r="G804" s="7"/>
      <c r="I804" s="7"/>
      <c r="J804" s="8"/>
    </row>
    <row r="805" spans="3:10" x14ac:dyDescent="0.25">
      <c r="C805" s="7"/>
      <c r="D805" s="16"/>
      <c r="G805" s="7"/>
      <c r="I805" s="7"/>
      <c r="J805" s="8"/>
    </row>
    <row r="806" spans="3:10" x14ac:dyDescent="0.25">
      <c r="C806" s="7"/>
      <c r="D806" s="16"/>
      <c r="G806" s="7"/>
      <c r="I806" s="7"/>
      <c r="J806" s="13"/>
    </row>
    <row r="807" spans="3:10" x14ac:dyDescent="0.25">
      <c r="C807" s="7"/>
      <c r="D807" s="14"/>
    </row>
    <row r="808" spans="3:10" x14ac:dyDescent="0.25">
      <c r="D808" s="14"/>
      <c r="G808" s="7"/>
      <c r="I808" s="7"/>
      <c r="J808" s="8"/>
    </row>
    <row r="809" spans="3:10" x14ac:dyDescent="0.25">
      <c r="C809" s="7"/>
      <c r="D809" s="16"/>
      <c r="G809" s="7"/>
      <c r="I809" s="7"/>
      <c r="J809" s="8"/>
    </row>
    <row r="810" spans="3:10" x14ac:dyDescent="0.25">
      <c r="C810" s="7"/>
      <c r="D810" s="16"/>
      <c r="G810" s="7"/>
      <c r="I810" s="7"/>
      <c r="J810" s="13"/>
    </row>
    <row r="811" spans="3:10" x14ac:dyDescent="0.25">
      <c r="C811" s="7"/>
      <c r="D811" s="14"/>
    </row>
    <row r="812" spans="3:10" x14ac:dyDescent="0.25">
      <c r="D812" s="14"/>
      <c r="G812" s="7"/>
      <c r="I812" s="7"/>
    </row>
    <row r="813" spans="3:10" x14ac:dyDescent="0.25">
      <c r="C813" s="7"/>
      <c r="D813" s="16"/>
    </row>
    <row r="814" spans="3:10" x14ac:dyDescent="0.25">
      <c r="C814" s="7"/>
      <c r="D814" s="16"/>
    </row>
    <row r="815" spans="3:10" x14ac:dyDescent="0.25">
      <c r="C815" s="7"/>
      <c r="D815" s="14"/>
      <c r="G815" s="7"/>
      <c r="I815" s="7"/>
      <c r="J815" s="8"/>
    </row>
    <row r="816" spans="3:10" x14ac:dyDescent="0.25">
      <c r="D816" s="14"/>
      <c r="G816" s="7"/>
      <c r="I816" s="7"/>
      <c r="J816" s="8"/>
    </row>
    <row r="817" spans="3:10" x14ac:dyDescent="0.25">
      <c r="C817" s="7"/>
      <c r="D817" s="8"/>
      <c r="G817" s="7"/>
      <c r="I817" s="7"/>
      <c r="J817" s="13"/>
    </row>
    <row r="818" spans="3:10" x14ac:dyDescent="0.25">
      <c r="C818" s="7"/>
      <c r="D818" s="8"/>
    </row>
    <row r="819" spans="3:10" x14ac:dyDescent="0.25">
      <c r="C819" s="7"/>
      <c r="D819" s="13"/>
      <c r="G819" s="7"/>
      <c r="I819" s="7"/>
      <c r="J819" s="8"/>
    </row>
    <row r="820" spans="3:10" x14ac:dyDescent="0.25">
      <c r="G820" s="7"/>
      <c r="I820" s="7"/>
      <c r="J820" s="8"/>
    </row>
    <row r="821" spans="3:10" x14ac:dyDescent="0.25">
      <c r="C821" s="7"/>
      <c r="D821" s="8"/>
      <c r="G821" s="7"/>
      <c r="I821" s="7"/>
      <c r="J821" s="14"/>
    </row>
    <row r="822" spans="3:10" x14ac:dyDescent="0.25">
      <c r="C822" s="7"/>
      <c r="D822" s="8"/>
    </row>
    <row r="823" spans="3:10" x14ac:dyDescent="0.25">
      <c r="C823" s="7"/>
      <c r="D823" s="13"/>
    </row>
    <row r="825" spans="3:10" x14ac:dyDescent="0.25">
      <c r="C825" s="7"/>
    </row>
    <row r="837" spans="1:1" x14ac:dyDescent="0.25">
      <c r="A837" s="20"/>
    </row>
  </sheetData>
  <pageMargins left="0.70866141732283472" right="0.70866141732283472" top="0.74803149606299213" bottom="0.74803149606299213" header="0.31496062992125984" footer="0.31496062992125984"/>
  <pageSetup paperSize="9" scale="64" fitToHeight="50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90BB4-A978-40D6-974C-885F8F1A543F}">
  <dimension ref="A1:D6"/>
  <sheetViews>
    <sheetView workbookViewId="0">
      <selection activeCell="C10" sqref="C10"/>
    </sheetView>
  </sheetViews>
  <sheetFormatPr defaultRowHeight="15" x14ac:dyDescent="0.25"/>
  <cols>
    <col min="1" max="1" width="7.42578125" style="10" customWidth="1"/>
    <col min="2" max="3" width="21.5703125" style="10" customWidth="1"/>
    <col min="4" max="4" width="25.28515625" style="10" customWidth="1"/>
    <col min="5" max="16384" width="9.140625" style="10"/>
  </cols>
  <sheetData>
    <row r="1" spans="1:4" x14ac:dyDescent="0.25">
      <c r="B1" s="10" t="s">
        <v>201</v>
      </c>
      <c r="C1" s="10" t="s">
        <v>203</v>
      </c>
      <c r="D1" s="10" t="s">
        <v>204</v>
      </c>
    </row>
    <row r="2" spans="1:4" x14ac:dyDescent="0.25">
      <c r="A2" s="10" t="s">
        <v>199</v>
      </c>
      <c r="B2" s="10">
        <v>33</v>
      </c>
      <c r="C2" s="10">
        <f>319-$B$2</f>
        <v>286</v>
      </c>
      <c r="D2" s="11">
        <f>C2*B4/C4</f>
        <v>54.778225806451616</v>
      </c>
    </row>
    <row r="3" spans="1:4" x14ac:dyDescent="0.25">
      <c r="A3" s="10" t="s">
        <v>200</v>
      </c>
      <c r="B3" s="10">
        <v>62</v>
      </c>
      <c r="C3" s="10">
        <f>272-$B$3</f>
        <v>210</v>
      </c>
      <c r="D3" s="11">
        <f>C3*B4/C4</f>
        <v>40.221774193548384</v>
      </c>
    </row>
    <row r="4" spans="1:4" x14ac:dyDescent="0.25">
      <c r="A4" s="10" t="s">
        <v>202</v>
      </c>
      <c r="B4" s="10">
        <f>B2+B3</f>
        <v>95</v>
      </c>
      <c r="C4" s="10">
        <f>C2+C3</f>
        <v>496</v>
      </c>
      <c r="D4" s="11">
        <f>D2+D3</f>
        <v>95</v>
      </c>
    </row>
    <row r="6" spans="1:4" x14ac:dyDescent="0.25">
      <c r="A6" s="10" t="s">
        <v>198</v>
      </c>
      <c r="B6" s="12">
        <f>_xlfn.CHISQ.TEST($B$2:$B$3,$D$2:$D$3)</f>
        <v>6.1200369803185307E-6</v>
      </c>
      <c r="C6" s="12" t="s">
        <v>205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Test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2023-01-15T15:00:17Z</dcterms:modified>
</cp:coreProperties>
</file>